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mc:AlternateContent xmlns:mc="http://schemas.openxmlformats.org/markup-compatibility/2006">
    <mc:Choice Requires="x15">
      <x15ac:absPath xmlns:x15ac="http://schemas.microsoft.com/office/spreadsheetml/2010/11/ac" url="M:\OSPV\SRI\2501\"/>
    </mc:Choice>
  </mc:AlternateContent>
  <xr:revisionPtr revIDLastSave="0" documentId="13_ncr:1_{BA1707F9-C953-4762-BAAF-D017C42B063E}" xr6:coauthVersionLast="47" xr6:coauthVersionMax="47" xr10:uidLastSave="{00000000-0000-0000-0000-000000000000}"/>
  <bookViews>
    <workbookView showSheetTabs="0" xWindow="390" yWindow="390" windowWidth="27450" windowHeight="15030" xr2:uid="{00000000-000D-0000-FFFF-FFFF00000000}"/>
  </bookViews>
  <sheets>
    <sheet name="RAP_SŠ-VOŠ-Konzervatoře" sheetId="1" r:id="rId1"/>
  </sheets>
  <externalReferences>
    <externalReference r:id="rId2"/>
  </externalReferences>
  <definedNames>
    <definedName name="_xlnm._FilterDatabase" localSheetId="0" hidden="1">'RAP_SŠ-VOŠ-Konzervatoře'!$B$21:$Z$325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92" i="1" l="1"/>
  <c r="L393" i="1"/>
  <c r="L394" i="1"/>
  <c r="L357" i="1" l="1"/>
  <c r="L356" i="1"/>
  <c r="L355" i="1"/>
  <c r="L354" i="1"/>
  <c r="L353" i="1"/>
  <c r="L352" i="1"/>
  <c r="L351" i="1"/>
  <c r="L350" i="1"/>
  <c r="L349" i="1"/>
  <c r="L396" i="1" l="1"/>
  <c r="L397" i="1"/>
  <c r="L395" i="1"/>
  <c r="Y180" i="1"/>
  <c r="L316" i="1"/>
  <c r="L98" i="1"/>
  <c r="L94" i="1"/>
  <c r="L310" i="1"/>
  <c r="L123" i="1" l="1"/>
  <c r="L122" i="1"/>
  <c r="L306" i="1"/>
  <c r="L305" i="1"/>
  <c r="L126" i="1"/>
  <c r="L125" i="1"/>
  <c r="L124" i="1"/>
  <c r="L302" i="1"/>
  <c r="L301" i="1"/>
  <c r="L300" i="1"/>
  <c r="L59" i="1"/>
  <c r="L85" i="1"/>
  <c r="L81" i="1"/>
  <c r="L79" i="1"/>
  <c r="L294" i="1"/>
  <c r="L116" i="1" l="1"/>
  <c r="L290" i="1"/>
  <c r="L288" i="1" l="1"/>
  <c r="L287" i="1"/>
  <c r="L286" i="1"/>
  <c r="L279" i="1"/>
  <c r="L206" i="1"/>
  <c r="L205" i="1"/>
  <c r="L204" i="1"/>
  <c r="L285" i="1" l="1"/>
  <c r="L284" i="1"/>
  <c r="L283" i="1"/>
  <c r="L282" i="1"/>
  <c r="L281" i="1"/>
  <c r="L277" i="1" l="1"/>
  <c r="L276" i="1"/>
  <c r="L275" i="1"/>
  <c r="L274" i="1"/>
  <c r="L273" i="1"/>
  <c r="L270" i="1" l="1"/>
  <c r="L269" i="1"/>
  <c r="L268" i="1"/>
  <c r="L255" i="1" l="1"/>
  <c r="L254" i="1" l="1"/>
  <c r="L251" i="1" l="1"/>
  <c r="L243" i="1" l="1"/>
  <c r="L66" i="1"/>
  <c r="L65" i="1"/>
  <c r="L242" i="1" l="1"/>
  <c r="L241" i="1"/>
  <c r="L71" i="1"/>
  <c r="L239" i="1" l="1"/>
  <c r="L238" i="1" l="1"/>
  <c r="L237" i="1" l="1"/>
  <c r="L235" i="1" l="1"/>
  <c r="L233" i="1" l="1"/>
  <c r="L229" i="1" l="1"/>
  <c r="L221" i="1" l="1"/>
  <c r="L220" i="1"/>
  <c r="L219" i="1"/>
  <c r="L218" i="1"/>
  <c r="L217" i="1"/>
  <c r="L215" i="1"/>
  <c r="L207" i="1" l="1"/>
  <c r="L203" i="1" l="1"/>
  <c r="L202" i="1"/>
  <c r="L201" i="1" l="1"/>
  <c r="L200" i="1"/>
  <c r="L173" i="1" l="1"/>
  <c r="L170" i="1"/>
  <c r="L169" i="1"/>
  <c r="L168" i="1"/>
  <c r="L166" i="1"/>
  <c r="L165" i="1"/>
  <c r="L163" i="1"/>
  <c r="L162" i="1"/>
  <c r="L154" i="1" l="1"/>
  <c r="L153" i="1"/>
  <c r="L92" i="1" l="1"/>
  <c r="L91" i="1"/>
  <c r="L76" i="1" l="1"/>
  <c r="L75" i="1"/>
  <c r="L89" i="1" l="1"/>
  <c r="L88" i="1"/>
  <c r="L87" i="1"/>
  <c r="L142" i="1" l="1"/>
  <c r="L141" i="1"/>
  <c r="L140" i="1"/>
  <c r="L139" i="1"/>
  <c r="K160" i="1" l="1"/>
  <c r="L160" i="1" s="1"/>
  <c r="L152" i="1" l="1"/>
  <c r="L151" i="1"/>
  <c r="L150" i="1"/>
  <c r="L51" i="1" l="1"/>
  <c r="L161" i="1" l="1"/>
  <c r="L158" i="1"/>
  <c r="L157" i="1"/>
  <c r="L121" i="1" l="1"/>
  <c r="L119" i="1"/>
  <c r="L118" i="1"/>
  <c r="L117" i="1"/>
  <c r="L64" i="1"/>
  <c r="L148" i="1" l="1"/>
  <c r="L149" i="1"/>
  <c r="L24" i="1" l="1"/>
  <c r="L26" i="1"/>
  <c r="L29" i="1"/>
  <c r="L32" i="1"/>
  <c r="L33" i="1"/>
  <c r="L36" i="1"/>
  <c r="L37" i="1"/>
  <c r="L40" i="1"/>
  <c r="L45" i="1"/>
  <c r="L46" i="1"/>
  <c r="L50" i="1"/>
  <c r="L52" i="1"/>
  <c r="L53" i="1"/>
  <c r="L54" i="1"/>
  <c r="L58" i="1"/>
  <c r="L60" i="1"/>
  <c r="L61" i="1"/>
  <c r="L62" i="1"/>
  <c r="L68" i="1"/>
  <c r="L73" i="1"/>
  <c r="L77" i="1"/>
  <c r="L86" i="1"/>
  <c r="L95" i="1"/>
  <c r="L96" i="1"/>
  <c r="L97" i="1"/>
  <c r="L99" i="1"/>
  <c r="L100" i="1"/>
  <c r="L101" i="1"/>
  <c r="L102" i="1"/>
  <c r="L103" i="1"/>
  <c r="L104" i="1"/>
  <c r="L106" i="1"/>
  <c r="L107" i="1"/>
  <c r="L109" i="1"/>
  <c r="L110" i="1"/>
  <c r="L111" i="1"/>
  <c r="L112" i="1"/>
  <c r="L127" i="1"/>
  <c r="L128" i="1"/>
  <c r="L129" i="1"/>
  <c r="L131" i="1"/>
  <c r="L132" i="1"/>
  <c r="L133" i="1"/>
  <c r="L134" i="1"/>
  <c r="L135" i="1"/>
  <c r="L137" i="1"/>
  <c r="L21" i="1"/>
  <c r="L18" i="1" l="1"/>
  <c r="L16" i="1"/>
  <c r="L13" i="1"/>
  <c r="L11" i="1"/>
  <c r="L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Uživatel systému Windows</author>
  </authors>
  <commentList>
    <comment ref="J46" authorId="0" shapeId="0" xr:uid="{00000000-0006-0000-0000-000001000000}">
      <text>
        <r>
          <rPr>
            <sz val="10"/>
            <color rgb="FF000000"/>
            <rFont val="Calibri"/>
            <family val="2"/>
            <charset val="238"/>
            <scheme val="minor"/>
          </rPr>
          <t>Respondent aktualizoval tuto hodnotu.</t>
        </r>
      </text>
    </comment>
    <comment ref="K46" authorId="0" shapeId="0" xr:uid="{00000000-0006-0000-0000-000002000000}">
      <text>
        <r>
          <rPr>
            <sz val="10"/>
            <color rgb="FF000000"/>
            <rFont val="Calibri"/>
            <family val="2"/>
            <charset val="238"/>
            <scheme val="minor"/>
          </rPr>
          <t>Respondent aktualizoval tuto hodnotu.</t>
        </r>
      </text>
    </comment>
    <comment ref="W46" authorId="0" shapeId="0" xr:uid="{00000000-0006-0000-0000-000003000000}">
      <text>
        <r>
          <rPr>
            <sz val="10"/>
            <color rgb="FF000000"/>
            <rFont val="Calibri"/>
            <family val="2"/>
            <charset val="238"/>
            <scheme val="minor"/>
          </rPr>
          <t>Respondent aktualizoval tuto hodnotu.</t>
        </r>
      </text>
    </comment>
    <comment ref="X46" authorId="0" shapeId="0" xr:uid="{00000000-0006-0000-0000-000004000000}">
      <text>
        <r>
          <rPr>
            <sz val="10"/>
            <color rgb="FF000000"/>
            <rFont val="Calibri"/>
            <family val="2"/>
            <charset val="238"/>
            <scheme val="minor"/>
          </rPr>
          <t>Respondent aktualizoval tuto hodnotu.</t>
        </r>
      </text>
    </comment>
    <comment ref="S78" authorId="0" shapeId="0" xr:uid="{00000000-0006-0000-0000-000007000000}">
      <text>
        <r>
          <rPr>
            <sz val="10"/>
            <color rgb="FF000000"/>
            <rFont val="Calibri"/>
            <family val="2"/>
            <charset val="238"/>
            <scheme val="minor"/>
          </rPr>
          <t>Respondent aktualizoval tuto hodnotu.</t>
        </r>
      </text>
    </comment>
    <comment ref="B119" authorId="0" shapeId="0" xr:uid="{00000000-0006-0000-0000-000008000000}">
      <text>
        <r>
          <rPr>
            <sz val="10"/>
            <color rgb="FF000000"/>
            <rFont val="Calibri"/>
            <family val="2"/>
            <charset val="238"/>
            <scheme val="minor"/>
          </rPr>
          <t>Respondent aktualizoval tuto hodnotu.</t>
        </r>
      </text>
    </comment>
    <comment ref="C119" authorId="0" shapeId="0" xr:uid="{00000000-0006-0000-0000-000009000000}">
      <text>
        <r>
          <rPr>
            <sz val="10"/>
            <color rgb="FF000000"/>
            <rFont val="Calibri"/>
            <family val="2"/>
            <charset val="238"/>
            <scheme val="minor"/>
          </rPr>
          <t>Respondent aktualizoval tuto hodnotu.</t>
        </r>
      </text>
    </comment>
    <comment ref="K160" authorId="1" shapeId="0" xr:uid="{00000000-0006-0000-0000-00000A000000}">
      <text>
        <r>
          <rPr>
            <sz val="9"/>
            <color indexed="81"/>
            <rFont val="Tahoma"/>
            <family val="2"/>
            <charset val="238"/>
          </rPr>
          <t>s DPH 21 %
původní zadaná částka 21 400 000 Kč bez DP</t>
        </r>
      </text>
    </comment>
  </commentList>
</comments>
</file>

<file path=xl/sharedStrings.xml><?xml version="1.0" encoding="utf-8"?>
<sst xmlns="http://schemas.openxmlformats.org/spreadsheetml/2006/main" count="5803" uniqueCount="2213">
  <si>
    <t>Seznam projektů</t>
  </si>
  <si>
    <t>Žadatel</t>
  </si>
  <si>
    <t>Identifikace organizace (školy či školského zařízení)</t>
  </si>
  <si>
    <t>Název projektu</t>
  </si>
  <si>
    <t>Obec realizace</t>
  </si>
  <si>
    <t>Stručný popis investic projektu</t>
  </si>
  <si>
    <t>Naplňování indikátorů</t>
  </si>
  <si>
    <t xml:space="preserve">Stav připravenosti projektu k realizaci </t>
  </si>
  <si>
    <t>Název organizace</t>
  </si>
  <si>
    <t>Zřizovatel (název, IČ)</t>
  </si>
  <si>
    <t>IČ školy či školského zařízení</t>
  </si>
  <si>
    <t>IZO</t>
  </si>
  <si>
    <t>REDIZO</t>
  </si>
  <si>
    <t>zahájení realizace</t>
  </si>
  <si>
    <t>ukončení realizace</t>
  </si>
  <si>
    <t>s vazbou na podporovanou oblast IROP</t>
  </si>
  <si>
    <t xml:space="preserve">budování zázemí školních klubů pro žáky nižšího stupně víceletých gymnázií  </t>
  </si>
  <si>
    <t>konektivita</t>
  </si>
  <si>
    <t>název indikátoru</t>
  </si>
  <si>
    <t>cílová hodnota dosažená realizací  projektu</t>
  </si>
  <si>
    <t>stručný popis např. zpracovaná PD, zajištěné výkupy, výběr dodavatele</t>
  </si>
  <si>
    <t>vydané stavební povolení ano/ne</t>
  </si>
  <si>
    <t>cizí jazyky</t>
  </si>
  <si>
    <t>Evropská obchodní akademie, Děčín I, Komenského náměstí 2, příspěvková organizace</t>
  </si>
  <si>
    <t>Gymnázium, Rumburk, Komenského 10, příspěvková organizace</t>
  </si>
  <si>
    <t>Soukromá střední škola pro marketing a ekonomiku podnikání s.r.o.</t>
  </si>
  <si>
    <t>Střední odborná škola a Střední odborné učiliště, Roudnice nad Labem, Neklanova 1806, příspěvková organizace</t>
  </si>
  <si>
    <t>Střední průmyslová škola a Vyšší odborná škola, Chomutov, Školní 50, příspěvková organizace</t>
  </si>
  <si>
    <t>Střední průmyslová škola elektrotechnická a zařízení pro další vzdělávání pedagogických pracovníků, spol. s r.o.</t>
  </si>
  <si>
    <t>Střední průmyslová škola stavební a Střední odborná škola stavební a technická, Ústí nad Labem</t>
  </si>
  <si>
    <t>Střední škola technická, gastronomická a automobilní, Chomutov, příspěvková organizace</t>
  </si>
  <si>
    <t>Střední škola technická, Most, příspěvková organizace</t>
  </si>
  <si>
    <t>Konzervatoř, Teplice, Českobratrská 15, p.o.</t>
  </si>
  <si>
    <t>Obchodní akademie a jazyková škola s právem státní jazykové zkoušky, Ústí nad Labem, příspěvková organizace</t>
  </si>
  <si>
    <t>Střední průmyslová škola a Střední odborná škola gastronomie a služeb, Most, příspěvková organizace</t>
  </si>
  <si>
    <t>Střední průmyslová škola, Ústí nad Labem, Resslova 5, příspěvková organizace</t>
  </si>
  <si>
    <t>Střední škola AGC a.s.</t>
  </si>
  <si>
    <t>Střední škola pedagogická, hotelnictví a služeb, Litoměřice, příspěvková organizace</t>
  </si>
  <si>
    <t>Vyšší odborná škola obalové techniky a Střední škola, Štětí, Kostelní 134, příspěvková organizace</t>
  </si>
  <si>
    <t>Vyšší odborná škola zdravotnická a Střední škola zdravotnická, Ústí nad Labem, Palachova 35, příspěvková organizace</t>
  </si>
  <si>
    <t>Vyšší odborná škola, Střední průmyslová škola a Střední odborná škola, Varnsdorf, příspěvková organizace</t>
  </si>
  <si>
    <t>Ústecký kraj</t>
  </si>
  <si>
    <t>00555584</t>
  </si>
  <si>
    <t>00524905</t>
  </si>
  <si>
    <t>00497088</t>
  </si>
  <si>
    <t>00125423</t>
  </si>
  <si>
    <t>00673358</t>
  </si>
  <si>
    <t>000081876</t>
  </si>
  <si>
    <t>047274603</t>
  </si>
  <si>
    <t>000150088</t>
  </si>
  <si>
    <t>000082091</t>
  </si>
  <si>
    <t>000082015</t>
  </si>
  <si>
    <t>047274654</t>
  </si>
  <si>
    <t>000082457</t>
  </si>
  <si>
    <t>018383874</t>
  </si>
  <si>
    <t>000392669</t>
  </si>
  <si>
    <t>Multimediální digitální laboratoře</t>
  </si>
  <si>
    <t>Odborné učebny - půdní vestavba</t>
  </si>
  <si>
    <t>OAULPAR moderní škola</t>
  </si>
  <si>
    <t>OAULPAR Odborné učebny - polytechnické a přírodovědné vzdělávání</t>
  </si>
  <si>
    <t>OAULPAR odborné učebny - digitální technologie</t>
  </si>
  <si>
    <t>Multimediální učebna</t>
  </si>
  <si>
    <t>Jazyková učebna SOŠZE</t>
  </si>
  <si>
    <t>Venkovní polytechnická učebna pro výuku ekologie a využití slunce</t>
  </si>
  <si>
    <t>Vybudování učebny ICT</t>
  </si>
  <si>
    <t>Komplexní program podpory školní infrastruktury SPIRÁLA</t>
  </si>
  <si>
    <t>Rekonstrukce chemické laboratoře</t>
  </si>
  <si>
    <t>Multimediální učebna jazyků</t>
  </si>
  <si>
    <t>Simulátorová učebna harverstoru a vyvážecího traktoru</t>
  </si>
  <si>
    <t>Učebna pro praktickou výuku automobilní diagnostiky a elektrotechniky</t>
  </si>
  <si>
    <t>Dílna pro praktickou výuku automobilních oborů</t>
  </si>
  <si>
    <t>Učebna výpočetní techniky se zaměřením na robotiku</t>
  </si>
  <si>
    <t>Digitalizace SPŠ a VOŠ Chomutov</t>
  </si>
  <si>
    <t>Modernizace elektrotechnických laboratoří</t>
  </si>
  <si>
    <t>Rekonstrukce hřiště na středisku výuky U Panského dvora 1006 (sekce T)</t>
  </si>
  <si>
    <t>Rekonstrukce, vnitřní i vnější, budovy O (Okružní 973/6) sekce T</t>
  </si>
  <si>
    <t>Povrly – pouze nejpotřebnější rekonstrukce ještě ucházejících prostor</t>
  </si>
  <si>
    <t>Rekonstrukce, nástavba a přístavba objektu s učebnami včetně spojovacího mostu s hlavní budovou</t>
  </si>
  <si>
    <t>Rekonstrukce a přístavba dílen odborného výcviku (areál Dělnická) + nákup vybavení pro svářecí školu</t>
  </si>
  <si>
    <t>Nákup 12 univerzálních frézek pro výuku strojírenských oborů + CNC</t>
  </si>
  <si>
    <t>Dokončení výstavby ZAHRADNICKO-ZEMĚDĚLSKÉHO VZDĚLÁVACÍHO CENTRA ÚSTECKÉHO KRAJE "LIBVERDSKÝ DVŮR"</t>
  </si>
  <si>
    <t>Učebna praktického vyučování</t>
  </si>
  <si>
    <t>Inovace učeben školy</t>
  </si>
  <si>
    <t>Výzkumné a vývojové prototypové centrum s laboratoří kvality a vlastností materiálu a profesionálního 3D tisku</t>
  </si>
  <si>
    <t>Vybavení obrobny</t>
  </si>
  <si>
    <t>Děčín</t>
  </si>
  <si>
    <t>Litoměřice</t>
  </si>
  <si>
    <t>Rumburk</t>
  </si>
  <si>
    <t>Teplice</t>
  </si>
  <si>
    <t>Žatec</t>
  </si>
  <si>
    <t>Ústí nad Labem</t>
  </si>
  <si>
    <t>Chomutov</t>
  </si>
  <si>
    <t>Most</t>
  </si>
  <si>
    <t>Varnsdorf</t>
  </si>
  <si>
    <t>Šluknov</t>
  </si>
  <si>
    <t>Roudnice nad Labem</t>
  </si>
  <si>
    <t>Litvínov-Hamr</t>
  </si>
  <si>
    <t>Kadaň</t>
  </si>
  <si>
    <t>Ústí nad Labem, Povrly</t>
  </si>
  <si>
    <t>Trmice</t>
  </si>
  <si>
    <t>Štětí</t>
  </si>
  <si>
    <t>Úprava a vybavení odborných učeben ve vazbě na digitální technologie (digitalizace práce v odborných předmětech). Celkem se jedná o 4 učebny.</t>
  </si>
  <si>
    <t>Jedná se o celkovou rekonstrukci stávajícího objektu s nástavbou o jedno podlaží a přístavbou schodiště včetně spojovacího mostu s hlavní budovou školy. 1. NP - stávající posilovna s novým sociálním zázemím; 2. NP - 2 nové odborné učebny, každá pro 24 žáků a 2 kabinety včetně sociálního zázemí a úklidu; 3. NP - nová nástavba s konferenční místností cca 40 osob, kterou škola postrádá (včetně sociálního zázemí). Původní vnitřní schodiště bude zrušeno a umístí se do nové přístavby, kterou propojí spojovací most s hlavní budovou.</t>
  </si>
  <si>
    <t>6/2023</t>
  </si>
  <si>
    <t>10/2023</t>
  </si>
  <si>
    <t>12/2026</t>
  </si>
  <si>
    <t>ne</t>
  </si>
  <si>
    <t>ano</t>
  </si>
  <si>
    <t>zpracovaná PD</t>
  </si>
  <si>
    <t>Zpracovaná PD</t>
  </si>
  <si>
    <t>není nutná PD, poptávka u dodavatelů</t>
  </si>
  <si>
    <t>jedná se o rekonstrukci, není zapotřebí PD, poptávka u dodavatelů</t>
  </si>
  <si>
    <t>poptávkové řízení u dodavatelů</t>
  </si>
  <si>
    <t>investiční záměr</t>
  </si>
  <si>
    <t>Projektový záměr</t>
  </si>
  <si>
    <t>Výběr dodavatele</t>
  </si>
  <si>
    <t>Zpracovaná technicko ekonomická studie autorizovanou osobou</t>
  </si>
  <si>
    <t>Technicko ekonomická studie zpracovaná autorizovanou osobou pro stavbu bez vybavení</t>
  </si>
  <si>
    <t>Průzkum trhu a aktuální nabídky dodavatelů</t>
  </si>
  <si>
    <t>cenová nabídka od dodavatele (více dodavatelů)</t>
  </si>
  <si>
    <t>nabídka cen od dodavatelů</t>
  </si>
  <si>
    <t>cenová nabídka od dodavatelů</t>
  </si>
  <si>
    <t>2 nové učebny se zázemím</t>
  </si>
  <si>
    <t>zvýšení kvality polytechnického vzdělávání, zvýšení digitální gramotnosti žáků, tvorba digitálního obsahu ve vybraných vyučovacích předmětech</t>
  </si>
  <si>
    <t>9 odborných učeben, 1 vnitřní prostor s knihovnou a odpočívárnou, 1 venkovní prostor s aulou, 1 vnitřní multifunkční prostor, 1 venkovní multifunkční prostor, 18 kabinetů se 74 místy, konektivita ve 2 budovách</t>
  </si>
  <si>
    <t>4 odborné učebny</t>
  </si>
  <si>
    <t>výuka ve třech ročnících maturitních oborů při průměrné naplněnosti 25 žáků na jednu třídu se jedná o 150 žáků maturitních oborů a 25 žáků učebních oborů, laboratoř lze používat i pro výuku odborných předmětů - nauko o lesním prostředí, biologie, botanika, což je dalších min. 75 žáků</t>
  </si>
  <si>
    <t>nová odborná učebna</t>
  </si>
  <si>
    <t>modernizovaná odborná učebna</t>
  </si>
  <si>
    <t>nové odborné učebny</t>
  </si>
  <si>
    <t>počet zapojených žáků</t>
  </si>
  <si>
    <t>1 rekonstrukce 1. a 2. NP; 1 nástavba 3. NP; 1 přístavba spojovacího mostu s hlavní budovou</t>
  </si>
  <si>
    <t>1 rekonstrukce + 1 přístavba + vybavení svářecí školy (kapacita 12 žáků)</t>
  </si>
  <si>
    <t>Rekonstrukce a modernizace učeben praktického vyučování - 1 kus</t>
  </si>
  <si>
    <t>modernizace učebny - 1 kus</t>
  </si>
  <si>
    <t>odborné učebny, vnitřní prostor s knihovnou a odpočívárnou, venkovní prostor s aulou, vnitřní multifunkční prostor, venkovní multifunkční prostor, kabinety, konektivita</t>
  </si>
  <si>
    <t>odborná učebna</t>
  </si>
  <si>
    <t>Modernizovaná odborná učebna</t>
  </si>
  <si>
    <t>nová odborná učebna - výuka ve třech ročnících maturitních oborů při průměrné naplněnosti 25 žáků na jednu třídu se jedná o 150 žáků maturitních oborů a 25 žáků učebních oborů, laboratoř lze používat i pro výuku odborných předmětů - nauko o lesním prostředí, biologie, botanika, což je dalších min. 75 žáků</t>
  </si>
  <si>
    <t>Jazyková učebna</t>
  </si>
  <si>
    <t>Jedná se o stávající objekty areálu T střediska výuky technických oborů U Panského dvora 1006, 400 01 Ústí nad Labem, kdy navrhované úpravy jsou naprosto nezbytné k vlastnímu provozu školy. Škola již řadu let v rámci příslibů a opětných negací přistoupila ve spolupráci s odborem školství k řadě úprav, které řešila sama ze svých prostředků či v rámci nenadálých výdajů – vzhledem ovšem ke komplexnímu řešení celé situace není již možné problém vyřešit z prostředků školy. Stav je jednoznačně havarijní, v některých třídách jsme museli zrušit výuku, kolem některých oken není radno chodit, rozvody jsou nastavované, celá struktura je zastaralá.</t>
  </si>
  <si>
    <t>Rekonstrukce 1. a 2. NP + nástavba 3. NP a přístavba spojovacího mostu s hlavní budovou</t>
  </si>
  <si>
    <t>x</t>
  </si>
  <si>
    <t>celkové výdaje projektu v Kč</t>
  </si>
  <si>
    <t>Půdní vestavba nad kuchyní pro odborné učebny</t>
  </si>
  <si>
    <t>nové učebny se zázemím</t>
  </si>
  <si>
    <t>Elektromechanická dílna</t>
  </si>
  <si>
    <t>V současné době je v budově školy 15 maturitních tříd, 3 jazykové učebny. Ani jedna z nich nemá žádné audiovizuální vybavení. Což v současné době neodpovídá požadavkům na kvalitní výuku cizích jazyků. Vytvořením multimediální učebny by vznikla jedna specializovaná učebna pro 20 žáků s individuálním pracovištěm pro každého žáka s možností individuálního propojení s učitelem včetně zpětné vazby a vyhodnocení poslechových cvičení. Jelikož se jedná o odbornou školu a v rámci nové maturity je nutné zpracovat i odborná témata, bude učebna vybavena vizualizérem, dataprojektorem a možností nahrávání výstupu pro učitele.</t>
  </si>
  <si>
    <t>Interaktivní učebna IT</t>
  </si>
  <si>
    <t>Rekonstrukce dílen pro praktickou výuku technických a stavebních oborů</t>
  </si>
  <si>
    <t>Nová počítačová učebna vybavená počítači a stavebnicemi pro robotiku</t>
  </si>
  <si>
    <t>Zajištění konektivity školy</t>
  </si>
  <si>
    <t>Rekonstrukce a modernizace učebny elektrotechniky</t>
  </si>
  <si>
    <t>2) Relevantní označte křížkem (zaškrtněte). Vazba investiční priority (projektu) na daný typ projektu/oblast vzdělávání bude posuzována v přijatelnosti žádosti o podporu předložené do IROP, požadované musí být zaškrtnuto.</t>
  </si>
  <si>
    <t>3) 4) Viz. soubor "Podporované obory klíčových kompetencí"</t>
  </si>
  <si>
    <t>Zohledněte v předpokládaných výdajích. Pro způsobilost výdajů musí být zaškrtnuto.</t>
  </si>
  <si>
    <t>7) Vnitřní/venkovní zázemí pro komunitní aktivity vedoucí k sociální inkluzi bude možné v IROP realizovat pouze jakou součást projektu s dalšími aktivitami, nikoliv jako samostatný projekt.</t>
  </si>
  <si>
    <t>8) Z IROP nebudou podpořeny samostatné VOŠ, budou podpořeny jen VOŠ, které jsou součástí SŠ. Dále budou podporovány i konzervatoře.</t>
  </si>
  <si>
    <t>9) Zázemí pro pedagogické i nepedagogické pracovníky škol bude možné v IROP realizovat pouze jakou součást projektu s dalšími aktivitami, nikoliv jako samostatný projekt, nemusí být tedy uvedeno v RAP. Zohledněte v předpokládaných výdajích.</t>
  </si>
  <si>
    <t>z toho podíl EFRR - 85 %,
v Kč</t>
  </si>
  <si>
    <t>LITEGRA - Střední škola a Mateřská škola, o. p. s.</t>
  </si>
  <si>
    <t>Střední lesnická škola a Střední odborná škola, Šluknov, příspěvková organizace</t>
  </si>
  <si>
    <t>Gymnázium, Teplice, Čs. dobrovolců 11, příspěvková organizace</t>
  </si>
  <si>
    <t>Střední odborná škola energetická a stavební, Obchodní akademie a Střední zdravotnická škola, Chomutov, příspěvková organizace</t>
  </si>
  <si>
    <t>Střední škola lodní dopravy a technických řemesel, Děčín VI, příspěvková organizace</t>
  </si>
  <si>
    <t>Střední škola stavební a strojní, Teplice, příspěvková organizace</t>
  </si>
  <si>
    <t>Vyšší odborná škola ekonomická, sociální a zdravotnická, Obchodní akademie, Střední pedagogická škola a Střední zdravotnická škola, Most, příspěvková organizace</t>
  </si>
  <si>
    <t>Střední škola obchodu, řemesel, služeb a Základní škola, Ústí nad Labem, příspěvková organizace</t>
  </si>
  <si>
    <t>Úprava a vybavení odborných učeben ve vazbě na cizí jazyky a práci s digitálními technologiemi, úprava a vybavení zázemí pro školní poradenské pracoviště a pro práci s žáky se speciálními vzdělávacími potřebami (vnitřní prostor s knihovnou a odpočívárnou propojený s venkovním prostorem na dvorku školy určenému k relaxaci a komunitnímu setkávání), úprava a vybavení vnitřního a vnějšího sportovního zázemí školy a vytvoření multifunkčního prostoru, který bude sloužit žákům i široké veřejnosti k setkávání a vzdělávání v centru města. Úprava zázemí pro pedagogické i nepedagogické pracovníky školy vedoucí k vyšší kvalitě vzdělávání ve škole a vybudování vnitřní konektivity školy, která je nezbytnou součástí moderního vzdělávání.</t>
  </si>
  <si>
    <t>Úprava a vybavení odborných učeben ve vazbě na polytechnické (environmentální) a přírodovědné vzdělávání. Celkem se jedná o 4 učebny.</t>
  </si>
  <si>
    <t>projektový záměr</t>
  </si>
  <si>
    <t>06/23</t>
  </si>
  <si>
    <t>09/23</t>
  </si>
  <si>
    <t>5) Schopnost práce s digitálními technologiemi bude podporována prostřednictvím odborných učeben pro výuku informatiky a dále pouze ve vazbě na cizí jazyk, přírodní vědy, technické a řemeslné obory.</t>
  </si>
  <si>
    <t>6) Zázemí pro školní poradenské pracoviště bude možné v IROP realizovat pouze jakou součást projektu s dalšími aktivitami, nikoliv jako samostatný projekt, musí být však uvedeno v RAP.</t>
  </si>
  <si>
    <t>Gymnázium a Střední odborná škola, Podbořany, příspěvková organizace</t>
  </si>
  <si>
    <t>Ústecký kraj, Velká Hradební 3118/48, 400 02 Ústí nad Labem, IČ 70892156</t>
  </si>
  <si>
    <t>Podbořany</t>
  </si>
  <si>
    <t xml:space="preserve">Projekt je zaměřen na budování konektivity na páteřních školách Ústeckého kraje v postupných etapách. Na těchto středních školách bude v rámci konektivity zajištěno jako softwarové, tak hardwarové vybavení. Cílem akce je provedení komplexního digitálního vybavení, které bude odpovídat stávajícím normovým požadavkům a standardům. </t>
  </si>
  <si>
    <t>počet škol-objketů / počet žáků</t>
  </si>
  <si>
    <t>12 / 2860</t>
  </si>
  <si>
    <t>aktualizována studie a finanční rozpočet</t>
  </si>
  <si>
    <t>ne, nerelevantní</t>
  </si>
  <si>
    <t>Podkrušnohorské gymnázium, Most, příspěvková organizace</t>
  </si>
  <si>
    <t>108006948 </t>
  </si>
  <si>
    <t>108006891 </t>
  </si>
  <si>
    <t>018383874 </t>
  </si>
  <si>
    <t>Ústí</t>
  </si>
  <si>
    <t>107850079 </t>
  </si>
  <si>
    <t>000081922 </t>
  </si>
  <si>
    <t>počet škol-objektů / počet žáků</t>
  </si>
  <si>
    <t>7 / 2581</t>
  </si>
  <si>
    <t>Hotelová škola, Obchodní akademie a Střední průmyslová škola, Teplice, Benešovo náměstí 1, příspěvková organizace</t>
  </si>
  <si>
    <t>102000638 </t>
  </si>
  <si>
    <t>107850486 </t>
  </si>
  <si>
    <t>Střední průmyslová škola stavební a Střední odborná škola stavební a technická,  Čelakovského 5,Ústí nad Labem, příspěvková organizace</t>
  </si>
  <si>
    <t>130001767 </t>
  </si>
  <si>
    <t>5 / 1557</t>
  </si>
  <si>
    <t xml:space="preserve">110031229, 110031237 </t>
  </si>
  <si>
    <t xml:space="preserve">108006972, 108006981 </t>
  </si>
  <si>
    <t>000082627 </t>
  </si>
  <si>
    <t>Vyšší odborná škola ekonomická, sociální a zdravotnická, Obchodní akademie, Střední pedagogická škola a Střední zdravotnická škola  Most, p.o.</t>
  </si>
  <si>
    <t>Střední odborná škola, Litvínov-Hamr</t>
  </si>
  <si>
    <t>Střední škola zahradnická a zemědělská Antonína Emanuela Komerse, Děčín - Libverda, p. o.</t>
  </si>
  <si>
    <t>Střední škola EDUCHEM a.s.</t>
  </si>
  <si>
    <t>Gymnázium Děčín, přísp. org.</t>
  </si>
  <si>
    <t>Střední průmyslová škola stavební a Obchodní akademie, Kadaň, Komenského 562, příspěvková organizace</t>
  </si>
  <si>
    <t>POdkrušnohorské gymnázium, Most, příspěvková organizace</t>
  </si>
  <si>
    <t>Střední odborná škola mediální grafiky a polygrafie Rumburk, p. o</t>
  </si>
  <si>
    <t>Střední škola stavební a strojní Teplice, p.o.</t>
  </si>
  <si>
    <t>Gymnázium Josefa Jungmanna, Litoměřice, Svojsíkova 1, p.o.</t>
  </si>
  <si>
    <t>Gymnázium a Střední odborná škola Klášterec nad Ohří, Chomutovská 459, příspěvková organizace</t>
  </si>
  <si>
    <t>Gymnázium, Ústí nad Labem, Jateční 22, příspěvková organizace</t>
  </si>
  <si>
    <t xml:space="preserve"> Gymnázium, Žatec, Studentská 1075, příspěvková organizace</t>
  </si>
  <si>
    <t>Gymnázium, Žatec, Studentská 1075, příspěvková organizace</t>
  </si>
  <si>
    <t>TRIVIS – Střední škola veřejnoprávní Ústí nad Labem, s.r.o.</t>
  </si>
  <si>
    <t xml:space="preserve">Střední škola obchodu, řemesel, služeb a Základní škola, Ústí nad Labem, příspěvková organizace </t>
  </si>
  <si>
    <t>Gymnázium, Teplice, Čs. dobrovolců, p. o.</t>
  </si>
  <si>
    <t>Střední zdravotnická škola a Obchodní akademie, Rumburk, p. o.</t>
  </si>
  <si>
    <t>Obchodní akademie a Střední odborná škola gen. F. Fajtla, Louny</t>
  </si>
  <si>
    <t>Obchodní akademie a SOŠ zemědělská a ekologická, Žatec, p.o.</t>
  </si>
  <si>
    <t>Biskupské gymnázium, Základní škola a Mateřská škola Bohosudov</t>
  </si>
  <si>
    <t>SOŠEaS, OA a SZŠ Chomutov p.o.</t>
  </si>
  <si>
    <t>Střední odborná škola InterDACT s. r. o.</t>
  </si>
  <si>
    <t>VOŠ a SOŠ Roudnice nad Labem, Špindlerova 690, příspěvková organizace</t>
  </si>
  <si>
    <t>Střední škola technická, gastronomická a automobilní Chomutov p.o.</t>
  </si>
  <si>
    <t>Vyšší odborná škola a střední průmyslová škola strojní, stavební a dopravní Děčín, p.o.</t>
  </si>
  <si>
    <t>Gymnázium, Roudnice nad Labem, Havlíčkova 175, příspěvková organizace</t>
  </si>
  <si>
    <t>Vyšší odborná škola a střrdní průmyslová škola strojní, stavební a dopravní Děčín, p.o.</t>
  </si>
  <si>
    <t xml:space="preserve">	Soukromá obchodní akademie, spol. s r.o.</t>
  </si>
  <si>
    <t>Střední odoborná škola technická a zahradnická, Lovosice, p.o.</t>
  </si>
  <si>
    <t>GYMNÁZIUM JANA AMOSE KOMENSKÉHO s.r.o.</t>
  </si>
  <si>
    <t>GYMNÁZIUM JANA AMOSE KOMENSKÉHO s.r.o.,Dubí</t>
  </si>
  <si>
    <t>Střední odborná škola pro ochranu a obnovu životního prostředí Schola Humanitas, Ukrajinská 379</t>
  </si>
  <si>
    <t>Střední odborná škola pro ochranu a obnovu životního prostředí Schola Humanitas, Ukrajinská 379, Litvínov</t>
  </si>
  <si>
    <t>Střední průmyslová škola Strojírna Litvínov, spol. s. r. o.</t>
  </si>
  <si>
    <t>Gymnázium a SPŠ Duchcov, p. o.</t>
  </si>
  <si>
    <t xml:space="preserve">Gymnázium a SPŠ Duchcov, p. o. </t>
  </si>
  <si>
    <t>Gymnázium Václava Hlavatého, Louny, Poděbradova 661, příspěvková organizace</t>
  </si>
  <si>
    <t>00082571</t>
  </si>
  <si>
    <t>00832375</t>
  </si>
  <si>
    <t>08761141</t>
  </si>
  <si>
    <t>00497029</t>
  </si>
  <si>
    <t>00082627</t>
  </si>
  <si>
    <t>00673773</t>
  </si>
  <si>
    <t>110031229, 110031237</t>
  </si>
  <si>
    <t>000082104</t>
  </si>
  <si>
    <t>000081931</t>
  </si>
  <si>
    <t>061357278</t>
  </si>
  <si>
    <t>061357294</t>
  </si>
  <si>
    <t>000081990</t>
  </si>
  <si>
    <t>045708797</t>
  </si>
  <si>
    <t>047274611</t>
  </si>
  <si>
    <t>000082287</t>
  </si>
  <si>
    <t>000082198</t>
  </si>
  <si>
    <t>061357235</t>
  </si>
  <si>
    <t>000081922</t>
  </si>
  <si>
    <t>047274689</t>
  </si>
  <si>
    <t>Rekonstrukce vnitřních rozvodů budovy teorie Čelakovského</t>
  </si>
  <si>
    <t>Oprava zaskleného balkonu - studovny</t>
  </si>
  <si>
    <t>Rozšíření prostorových kapacit pro výuku odborných předmětů - vybudování Centra praktického vyučování pro žáky oboru MAZ</t>
  </si>
  <si>
    <t xml:space="preserve">Výměna oken a meziokenních vložek včetně všech dveří &amp; zateplení budovy B areálu U Panského dvora 1006 </t>
  </si>
  <si>
    <t>Laboratoř - elektro</t>
  </si>
  <si>
    <t>Budova C – Odborný výcvik, část projektu Kampus řemesel (úplný název – širší název projektu: Kampus středoškolského vzdělávání ve stavebních a technických oborech, Výkladní skříň středního odborného školství Ústeckého kraje)</t>
  </si>
  <si>
    <t>Kampus řemesel</t>
  </si>
  <si>
    <t>Úprava prostoru a povrchu dvora mezi budovami školy (S1) a odborného  výcviku (S2) sekce S areálu střediska výuky Čelakovského 5</t>
  </si>
  <si>
    <t>Rekonstrukce, vnitřní i vnější, budov odborného výcviku (zateplení,  střecha, rozvody) na sekci S</t>
  </si>
  <si>
    <t>Rekonstrukce zemědělské haly na krytou parkurovou jízdárnu</t>
  </si>
  <si>
    <t>Modernizace odborných učeben</t>
  </si>
  <si>
    <t>SPIRÁLA I a II</t>
  </si>
  <si>
    <t>PŘESTAVBA ZEMĚDĚLSKÉ HALY NA MULTIFUNKČNÍ OBJEKT ODBORNÉHO VYUČOVÁNÍ</t>
  </si>
  <si>
    <t>Stavební laboratoř včetně zlepšení zázemí pro pedagogické pracovníky (vybavení kabinetů)</t>
  </si>
  <si>
    <t>Obnova vybavení výpočetní technikou</t>
  </si>
  <si>
    <t>Modernizace vybavení dílen pro obor obráběč kovů</t>
  </si>
  <si>
    <t>Rekonstrukce odborných učeben</t>
  </si>
  <si>
    <t>Výstavba venkovní přírodovědné učebny</t>
  </si>
  <si>
    <t>Modernizace a vybudování nových učeben informatiky se zaměřením na robotiku a grafiku, modernizace učebny hudební výchovy. Revitalizace zahrady a okolí školy – rozšíření využití venkovních prostor pro výuku cizích jazyků a přírodních věd. Modernizace zázemí pro pedagogické pracovníky.</t>
  </si>
  <si>
    <t>Gymnázium Žatec výtah a bezbariérovost</t>
  </si>
  <si>
    <t>Konektivita - infrastruktura školy</t>
  </si>
  <si>
    <t>Modernizace učebny Informatiky</t>
  </si>
  <si>
    <t>Vybudování učebny odborných předmětů - Kriminalistika, Kriminologie, Právo, Bezpečností činnost, IZS</t>
  </si>
  <si>
    <t>Vybudování multifunkční odborné učebny pro výuku přírodovědných oborů na ZŠ</t>
  </si>
  <si>
    <t>Konektivita SZdŠ a OA</t>
  </si>
  <si>
    <t>Podpora polytechnického vzdělání pro UO i SO</t>
  </si>
  <si>
    <t>Vybudování multifunkční odborné učebny včetně zázemí a mobility</t>
  </si>
  <si>
    <t>Vybudování laboratoře chemie a školní výdejny obědů</t>
  </si>
  <si>
    <t>Renovace a modernizace odborné učebny informatiky</t>
  </si>
  <si>
    <t>Vybudování polytechnické učebny pro rozvoj přírodovědného a technického vzdělávání a finanční gramotnosti</t>
  </si>
  <si>
    <t>Vybudování a modernizace odborných učeben, knihovny, posluchárny a studovny</t>
  </si>
  <si>
    <t>Vybudování odborné přírodní učebny EVVO, komunitní zahrady a komunitního centra</t>
  </si>
  <si>
    <t xml:space="preserve">Zajištění konektivity školy </t>
  </si>
  <si>
    <t>ICT V NOVÉM</t>
  </si>
  <si>
    <t>1. Podpora vzdělávání autoopravárenských oborů vzdělávání v elektromobilitě a hybridních pohonech  2. Zázemí pro pedagogické pracovníky  3. Vybudování relaxační zóny</t>
  </si>
  <si>
    <t>Učebna kontroly a měření</t>
  </si>
  <si>
    <t>Nová učebna cizích jazyků</t>
  </si>
  <si>
    <t>Konektivita školy</t>
  </si>
  <si>
    <t>Vybavení odborných učeben - SOA Žatec</t>
  </si>
  <si>
    <t>Jazyková učebna OA</t>
  </si>
  <si>
    <t>Přírodovědná laboratoř</t>
  </si>
  <si>
    <t>Zkvalitnění výuky žáků školy - vnitřní konektivita</t>
  </si>
  <si>
    <t>Zlepšení jazykových a digitálních kompetencí žáků školy a jejich efektivnější využití v praxi</t>
  </si>
  <si>
    <t>Vybudování odborných učeben a edukačního prostředí ve vazbě na přírodní vědy, polytechnické vzdělávání, cizí jazyky, práci s digitálními technologiemi pro formální, zájmové a celoživotní učení.</t>
  </si>
  <si>
    <t>Škola pro všechny -vybudování Školního klubu jako centra vzdělanosti a komunitních aktivit</t>
  </si>
  <si>
    <t>Modernizace a vybavení učeben pro jazykovou a digitální gramotnost</t>
  </si>
  <si>
    <t>Modernizace a vybavení biologické laboratoře a učeben polytechnického vzdělávání</t>
  </si>
  <si>
    <t>Infrastruktura k zajištění kybernetické bezpečnosti a zabezpečení konektivity školy</t>
  </si>
  <si>
    <t>Rekonstrukce a vybavení učeben pro jazykovou a digitální gramotnost</t>
  </si>
  <si>
    <t>Rekonstrukce a vybavení učeben odborných předmětů v oboru strojírenství</t>
  </si>
  <si>
    <t>Zajištění kybernetické bezpečnosti a pořízení vybavení k zabezpečení konektivity školy</t>
  </si>
  <si>
    <t>OAULPAR odborné učebny - cizí jazyky</t>
  </si>
  <si>
    <t>OAULPAR odborné učebny - fiktivní firmy</t>
  </si>
  <si>
    <t>VILLA EDUCA</t>
  </si>
  <si>
    <t>Inovace serverových a síťových technologií a zajištění kyberbezpečnosti</t>
  </si>
  <si>
    <t>Pěstujeme BIO</t>
  </si>
  <si>
    <t>Konektivita GVH Louny</t>
  </si>
  <si>
    <t>Civil Engineering Office</t>
  </si>
  <si>
    <t>Most, Meziboří</t>
  </si>
  <si>
    <t>Krupka</t>
  </si>
  <si>
    <t>Klášterec nad Ohří</t>
  </si>
  <si>
    <t>Louny</t>
  </si>
  <si>
    <t>Lovosice</t>
  </si>
  <si>
    <t>Litvínov</t>
  </si>
  <si>
    <t>Duchcov</t>
  </si>
  <si>
    <t>Investiční projekt je zaměřen na modernizaci stávájících učeben INT pro inovativní práci s digitálními technologiemi,dále na vybudování přírodovědné učebny v rámci podpory přírodovědného vzdělávání a vybudování mobilní jazykové učebny v rámci podpory cizích jazyků.</t>
  </si>
  <si>
    <t xml:space="preserve">V současné době dochází ke značnému zatékání do studovny díky špatně těsnícím spojkám mezi skleněnými panely, které tvoří střechu. Studovna je využívaná jako prostor pro pobyt žáků a studentů ve volných hodinách, mohou si zde ohřát jídlo; výjimečně slouží i jako místo pro výuku. </t>
  </si>
  <si>
    <t xml:space="preserve">Předmětem akce výměna je oken a meziokenních vložek v rámci standardního zateplení celého areálu včetně rekonstrukce střechy a vnitřních rozvodů  (z hlediska rekonstrukce vnitřních rozvodů v avizovaném areálu se jedná zejména o vodu, plyn, elektro, odpady, otopná tělesa, osvětlovací tělesa, rozvody elektroinstalace a dat, sociální zařízení, vymalování školy, výměna podlahových krytin atd.).
Tyto prostory slouží jako druhé centrum Střední průmyslové školy stavební a Střední odborné školy stavební a technické v Ústí nad Labem, jedná se o středisko výuky technických oborů kategorie H a maturitních oborů kategorie M a L. Zároveň je zde i jedna část správního centra celé vzdělávací instituce.
Celkový stav je již více, než tristní, jedná se o havarijní záležitost. V některých třídách jsme museli zrušit výuku kvůli vypadávajícím oknům, totéž prohlašujeme již několik let o oknech, kolem kterých se nedá venku ani projít. Nemluvě o nedostatečném zateplení, nedostatečné střeše v havarijním stavu (zatéká nám do tříd, teče na drahá vybavení apod.), boletických panelech a celkově velmi špatném stavu vnitřních prostor a to i přesto, že jako stavaři jsme udělali řadu úprav. 
I když vnitřní prostory nevypadají díky snahám zaměstnanců špatně, venkovní vzhled a stav školy je neudržitelný. A to jednoznačně z důvodů, uvedených v úvodní poznámce.
		Jedná se o stavbu na soustavě pozemků k.ú. Klíše celkového p.č. 1348.
</t>
  </si>
  <si>
    <t xml:space="preserve">Předmětem akce je vybudování budovy C budoucího areálu Kampusu řemesel. Jedná se o prostory, kam bude situována výuka odborného výcviku zejména oborů kategorie H a oborů kategorie E. Odborné dílny, prostory odborného výcviku jsou v místech, z nichž už žádné nevyhovuje požadavkům školy 21. století. Typickým příkladem budiž prostory autooborů v Povrlech (obory Automechanik, Autoelektrikář, Autoklempíř) – viz fotodokumentace. Náleží sem i prostory v Okružní ulici – svářečská škola (obory Strojní mechanik a Obráběč kovů), patří sem i prostory v Čelakovského 5 (obory Zedník, Tesař, Truhlář, Malířské práce, Zednické práce, Truhlářské práce, Kominík) a prostory v Čelakovského 2 (Instalatér).
	Vybudováním části C projektu Kampus řemesel by škola mohla přesunout výuku společensky potřebných a žádaných, špičkově vybavených oborů do odpovídajících prostor
</t>
  </si>
  <si>
    <t>Kampus řemesel, výstavní projekt výuky řemeslných oborů Ústeckého kraje. Přímá návaznost na probíhající IZ - je tedy nutno k celkovému pohledu přistupovat vzhledem na realizaci již probíhajících investičních záměrů. Více vedení školy, Ústeckého kraje a odboru školství, mládeže a tělovýchovy.</t>
  </si>
  <si>
    <t>Předmětem akce je kompletní revitalizace hřiště a nezbytného souvisejícího prostoru. Tento prostor slouží jako součást 
teoretického vyučování technickým oborům kategorie H a L a stavebním oborům kategorie M. Povrch hřiště i související oplocení 
a další prostory jsou v havarijním stavu, výuka na tomto povrchu a v těchto prostorách se již nedá provozovat. Už i jenom projití 
kolem v rámci jiných činností, než výuky tělesné výchovy (a případných dalších sportovních akcí školy – viz vysoká umístění 
sportovců naší školy i v celonárodním měřítku) je spojeno s rizikem úrazu. Jedná se o pozemek k.ú. Klíše p.č. 1348/14 
(sportoviště a rekreační plocha) (928 m2). ► Z hlediska dalších investičních akcí jak v rámci areálu sekce S, tak i v rámci celé 
školy je tato investiční akce logickým dovršením celkové opravy a úpravy objektu. Upozorňujeme zde ale na probíhající jednání v 
rámci zřizovatele o již probíhajících investičních akcích - v době zpracování nevíme o stavu těchto žádostí...</t>
  </si>
  <si>
    <t xml:space="preserve">Předmětem akce je kompletní úprava povrchu a nezbytného souvisejícího prostoru v avizovaném dvoře.
Tyto prostory slouží jako součást odborného výcviku stavebním oborům kategorie H, E a jsou dále využívány i pro další chod správy školy. V některých místech je povrch podemletý, celkově jde o povrch s výraznými nerovnostmi, přes který se pohybují žáci se svými pedagogy a také i potřebná vybavení, materiály, stroje i těžká nákladní auta.
		Jedná se o pozemky 553 (není stanovena výměra, viz dále), 555/4  (270 m2) mezi objekty (dle katastrální mapy) 553/1, 553/2, 553/3, 554, 555/3, 555/1, 555/2, 553/6, 553/4, 553/5.
Jak už jsme uvedli výše, uvedené prostory jsou nevyhovující stavem svého povrchu i jeho zajištění vzhledem k probíhající výuce stavebních oborů, neboli oborů, stále více podporovaných Ústeckým krajem nemluvě o souvisejícím provozu včetně pohybu strojů a nákladních automobilů s materiálem, potřebným stále k výuce odborného výcviku.
Touto investiční akcí dojde k zásadnímu zlepšení prostředí pro výuku, na což poukazovala řada institucí, od inspektorátu bezpečnosti práce přes českou školní inspekci po krajskou hygienickou stanici.
	► Z hlediska již probíhající přípravy na zateplení celého objektu i objektu sousedící školy je tato investiční akce logickým dovršením celkové opravy a úpravy objektu.
</t>
  </si>
  <si>
    <t xml:space="preserve">Předmětem akce kompletní revitalizace prostor odborných dílen odborného výcviku oborů kategorie H (oborů, podporovaných zřizovatelem v rámci Motivačního programu i oborů, spolupracující s řadou významných firem včetně Metrostavu a Mafellu). Jedná se o veřejností i zaměstnavateli preferované dřevoobory, tedy obory Tesař, Truhlář, Truhlářská výroba, dále o nezbytné obory Zedník a Zedník, obkladač a Kominík a dále i obor Malíř, natěrač.
Tyto obory byly špičkově vybaveny v rámci řady evropských a krajských projektů. Tato vybavení jsou však v prostorách, které vykazují značný stupeň opotřebení.
		Jedná se o stavby na pozemcích k.ú. Krásné Březno p. č. 555/3, 553/2, 555/1, 553/5, 553/4, 553/6 a součást (tzv. „skleník“) budovy na pozemku p.č. 553/1.
Jak už jsme uvedli výše, prostory odborného výcviku stavebních oborů jsou umístěny již v nevyhovujících prostorách. 
Touto investiční akcí dojde k zásadnímu zlepšení výuky odborného výcviku počínaje úsprami v energetické oblasti a konče bezpečností žáků a zaměstnanců – na což poukazovala řada institucí, od inspektorátu bezpečnosti práce přes českou školní inspekci po krajskou hygienickou stanici.
	► Z hlediska dalších investičních akcí jak v rámci areálu sekce S, tak i v rámci celé školy je tato investiční akce logickým dovršením celkové opravy a úpravy objektu.
</t>
  </si>
  <si>
    <t xml:space="preserve">Předmětem akce je oprava a rekonstrukce pouze těch nejpotřebnějších prostor předmětného areálu (tedy už ne celého), aby tam vůbec mohla probíhat výuka. jedná se o havarijní záležitost, stav je zřejmý z řady předchozích jednání a návštěv včetně fotografií (viz příloha). Obory prošly náročnou modernizací, obor automechanik je špičkově vybaven za mnohamiliónovou investici, v současné době jsme dostali dvě nová auta – ale vše je v prostorách, odpovídající fabrice závěru 19. století.
Jedná se o prostory obecně na pozemcích k.ú. Neštědice p.č. 341, 342, 343, 344, 345, 348, 349, 350, 351, 353, 354, konkrétně pak o objekty/stavby na p.p.č. 344 (správní prostory, učebna, dvoudílná dílna, karosárna), dále p.p.č. 349 (2 dílny autoelektrikářů, 2 dílny automechaniků), dále 353 (sociální zázemí) – uvědomme si, že ostatní prostory škola už musela zavřít, protože tam už nebylo možná ani přebývat.
Jak už jsme uvedli výše, prostory jako objekt se nacházejí z důvodů vis major v havarijním stavu. 
Touto investiční akcí dojde k zásadnímu zlepšení postavení školy u skupiny oborů auto počínaje úsporami v energetické oblasti a konče bezpečností žáků a zaměstnanců – na což poukazovala řada institucí, od inspektorátu bezpečnosti práce přes českou školní inspekci po krajskou hygienickou stanici.
	► Z hlediska dalších investičních akcí jak v rámci areálu sekce T, tak i v rámci celé školy je tato investiční akce logickým dovršením celkové opravy a úpravy objektu.
</t>
  </si>
  <si>
    <t xml:space="preserve">Předmětem akce je rekonstrukce vnitřních prostor včetně případných oprav střechy . Z vnitřních prostor se jedná zejména o svářecí boxy, 3 zámečnické dílny, 1 učebnu strojního vybavení, okna, otopná tělesa, osvětlovací tělesa, centrální odsávání a rozvody.
Tyto prostory slouží jako součást odborného výcviku technickým oborům kategorie H (viz výše) a jsou dále využívány i pro další chod správy školy. Zejména vnitřní prostory jsou již neutěšené, prostředí neodpovídá významu oborů a úspěšnému náboru školy.
		Jedná se o budovu a prostory k.ú. Klíše na pozemcích p.č. 1365 (stavba č. p. 973) a 1366/10 (ostatní plocha) a 1366/11 (ostatní plocha).
</t>
  </si>
  <si>
    <t>Stávající zemědělská hala je na konci své životnosti a škole, v jejíchž stájích je ustájeno celoročně přibližně 25 koní k parkurovému ježdění, neustále schází krytá parkurová jízdárna, která by byla využívána jako výuková hala pro jezdectví v rámci předmětů chov koní a praxe. Došlo by ke kompletní rekonstrukci opláštění haly a obnovy zděných podezdívek, které jsou v důsledku zatékání prakticky rozpadlé. V rámci projektu by se muselo rekonstruovat také osvětlení a veškerá elektroinstalace. Uvnitř haly by byly vybudovány dvě místnosti se zázemím pro žáky včetně sociálního zařízení. Upraveny by byly povrchy pro výcvik parkurového ježdění. Přestavba dále vyžaduje výměnu všech klempířských prvků, přičemž voda ze střech by měla být svedena do plastových nádrží o objemu cca 20 m3. Nutnou součástí je také nová instalace kompletního bleskosvodového systému včetně uzemnění. 
Délka boční stěny:	60 m
Výška boční stěny: 	0,7 m zděná podezdívka, 4,5 m trapézový plech
Výška štítu: 	               6,4 m
Šířka objektu:  	       12 m.</t>
  </si>
  <si>
    <t>V rámci projektu plánujeme modernizovat 17 odborných učeben ve střední škole. Nové rozvody elektrické a datové sítě, nová světelná LED tělesa. Nové interaktivní tabule, nová IT technika. Modernizovat plánujeme také ateliéry pro obor Grafický design obalů - tedy ateliér pro figurální kresbu, fotoateliér, odbornou učebnu pro praktickou výuku oboru Grafický design obalů. Dále také odbornou učebnu pro obor Truhlář a Kadeřník.</t>
  </si>
  <si>
    <t>Investiční projekt je rozdělen na dvě části SPIRÁLA I a SPIRÁLA II, a to především z důvodu dvou míst poskytování vzdělávání. Střední škola EDUCHEM poskytuje vzdělávání v Obci Meziboří a v Mostě. Stručný popis projektu SPIRÁLA I - místo projektu: Most. Cílem projektu je posílit školní infrastrukturu a tak podpořit zejména polytechnické vzdělávání a vzdělávání v IT kompetencích. Klíčové aktivity se zaměří na vybudování IT - Hubu - prostoru pro moderní výuku IT. K těmto účelům poslouží prostor bývalé školní kuchyně a jídelny. Stručný popis projektu SPIRÁLA II - místo projektu: Meziboří. Cílem projektu je rekonstruovat a vytvořit v půdním prostoru budovy školy komplexní zázemí pro komunitní aktivity žáků školy vedoucí k sociální inkluzi a zázemí pro školní poradenské pracoviště. V tomto prostoru bude dále vybudována nová učebna pro automatizaci a robotizaci a další 3 technické učebny.</t>
  </si>
  <si>
    <t xml:space="preserve">Cílem akce je vybudování rekonstruované zemědělské haly, která bude sloužit jako výukové pracoviště pro žáky školy, kde se bude učit především odborný výcvik, odborná praxe a předměty zemědělská mechanizace. Dále bude sloužit jako plocha pro uskladnění zemědělské mechanizace, která ve škole výrazně přibyla v důsledku čerpání dotace v rámci Center odborné přípravy Ministerstva zemědělství ČR. 
Výsledkem bude nevytápěná hala opláštěná polyuretanovými sendvičovými panely  širokými 100 mm, ve které bude nově vytvořena zátěžová podlaha vhodná i pro pojíždění strojů. Střecha včetně nosné konstrukce bude vytvořena z PUR panelů. Nově bude instalován rozvod elektrické energie včetně koncových svítidel odpovídajících hygienické normě. V zadní části haly bude vestavěn vnitřní prosklený, elektricky vytápěný prostor sloužící jako učebna s rozměry přibližně 10 x 4 m, kde bude vybudováno také hygienické zázemí pro žáky a vyučujícího. V přední části bude vytvořen jednoduchý, obestavěný prostor sloužící jako zázemí pro personál (nikoliv hygienické – to je umístěno v objektu ovocných školek) a jako opravářská dílna. Plocha této dílny bude cca 20 m2. Podél celé severní zdi budovy bude zbudován přístřešek pro venkovní uskladnění modelových strojů sloužících k výuce. Namísto čtyř stávajících vjezdových vrat budou instalovány pouze dvě rolovací vrata – přední čelo a severní strana haly. Na hale budou vyměněny veškeré klempířské prvky a dešťová voda bude svedena do plastové jímky o objemu cca 15 m3 na sousedící pozemek botanických políček, kde bude používána na zálivku rostlin, tzn. jímka bude osazena elektrikou a elektrickým čerpadlem.  
Rozměry rekonstruované haly:
DÉLKA OBJEKTU: 48 m
ŠÍŘKA OBJEKTU: 10 m
VÝŠKA VE ŠTÍTU: 5,4 m
PLOCHA OBVODU: cca 500 m2
PLOCHA STŘECHY: cca 600 m2
ROZMĚR ČELNÍCH VRAT: 4,6 m x 4,15 (š x v)
ROZMĚR BOČNÍCH VRAT: 4,0 m x 4,15 (š x v)
</t>
  </si>
  <si>
    <t xml:space="preserve">Laboratoř pro výuku odborných předmětů stavebních oborů SPŠ stavební a vybavení kabinetů novým nábytkem a dalším vybavením </t>
  </si>
  <si>
    <t>Obnova výpočetní a prezentační techniky v odborných a částečně i v kmenových učebnách pro zvýšení možnosti zapojení této techniky do výuky jazyků a přírodovědných předmětů. Hlavním cílem modernizace učeben je vytvoření lepších podmínek dnešním i budoucím studentům gymnázia, umožnit studentům práci s digitálními technologiemi, moderními přístroji nadčasovým způsobem, a přispět tak ke zvýšení jejich znalostí a
dovedností v oblasti přírodních věd. V blízké budoucnosti také počítáme i s možností nabídky rekvalifikací a kurzů pro veřejnost popř. zvýšení dostupnosti infrastruktury pro vzdělávání a celoživotní učení. Počítačová učebna je koncipována i jako IT laboratoř
zaměřená na výuku 3D tisku, programování IoT a robotiky a počítačových sítí. V rámci tohoto projektu dojde i vylepšení zázemí pro pedagogy výměnou nábytku ve dvou kabinetech a doplnění skříňí do sborovny školy v ulici Majakovského 2343.</t>
  </si>
  <si>
    <t xml:space="preserve">Cílem projektu je posílit školní infrastrukturu v oblasti konektivity a odborných učeben školy a tak podpořit vzdělávání zejména v oblasti odborných kompetencí a kompetencí IT. Klíčové aktivity se zaměří na vybudování IT konektivity, odborných učeben IT včetně učebny pro virtuální realitu i jedné venkovní učebny. </t>
  </si>
  <si>
    <t xml:space="preserve">Cílem projektu je modernizace strojního vybavení v dílnách pro obor obráběče kovů a zkvalitnění výuky v oblasti programování CNC strojů. Modernizace umožní lepší uplatnění absolventů na trhu práce.  </t>
  </si>
  <si>
    <t>V rámci projektu zrekonstruujeme odborné učebny střední školy. Součástí rekonstrukce budou nové rozvody elektroinstalace a dat, nová instalace světelných těles, instalace interaktivních obrazovek, obměna podlahové krytiny.</t>
  </si>
  <si>
    <t>Vybudování venkovní přírodovědné učebny v prostorách sadu na pozemku školy, která bude sloužit zároveň jako zázemí pro žáky školního klubu a jako komunitní centrum.</t>
  </si>
  <si>
    <t>Stavba výtahu a uzpůsobení školy bezbariérovému přístupu.</t>
  </si>
  <si>
    <t>Rekonstrukce půdního prostoru nad školní kuchyní a jídelnou (sítě, střešní okna, podlahy, zateplení střechy, vnitřní omítky, 
sociální zázemí - WC a kuchyňka, únikové schodiště) a vytvoření dvou učeben pro inovativní výuku a klubovou činnost se 
zázemím (IT technika, nábytek)</t>
  </si>
  <si>
    <t>Rekonstrukce učebny informatiky, nákup vybavení, výpočetní techniky, nábytku z Operačního programu Spravedlivá transformace. (OP ST)</t>
  </si>
  <si>
    <t>Vybudování učebny odborných předmětů - Kriminalistika, Kriminologie, Právo, Bezpečností činnost, IZS - pořízení nábytku, vybavení, výukových pomůcek, kriminalistické pomůcky a technologie - v rámci výzvy OP ST.</t>
  </si>
  <si>
    <t>rekonstrukce učebny</t>
  </si>
  <si>
    <t>Vybudování konektivity v budově školy dle platných standardů.</t>
  </si>
  <si>
    <t>Dodávka technologií profesionálního 3D tisku, prototypování z kovových materiálů na zcela nové platformě taveného drátu, dodávka technologií pro dokončovací zpracování modelů, dodávka technologií pro zkoušky materiálů, místní úpravy elektroinstalace (přívod 400 V a 230 V ke strojům dle jejich rozmístění), místní stavební úpravy.</t>
  </si>
  <si>
    <t>Nové pracoviště pro výuku svařování s virtuálním simulátorem - vizuální a zvuková imitace činnosti bez spotřeby materiálu a zplodin; vybavení současné učebny pro obor Strojírenství - na simulátoru CNC výuka programování s návazností na stávající CNC stroje, podpořená kompatibilními PC a iPady</t>
  </si>
  <si>
    <t>Drobné stavební úpravy učebny, pořízení nezbytného vybavení a nábytku</t>
  </si>
  <si>
    <t>Celková rekonstrukce stávajícího objektu + přístavba nové části. Kromě rekonstrukce objektu s dílnami pro odborný výcvik (strojírenské obory) bude zajištěno i kompletní odpovídající sociální zázemí pro žáky, které zde v současnosti zcela chybí. Nová přístavba pak bude sloužit jako svářečská škola, která bude v rámci této investice i odpovídajícím způsobem vybavena. Dojde k navýšení celkové kapacity celého objektu z 50 žáků na 60. Vzniknou odborné učebny pro strojírenské obory + obor instalatér.</t>
  </si>
  <si>
    <t>Nákup a instalace 12 ks univerzálních frézek s digitálním odměřováním včetně příslušenství a jednoho ks CNC obráběcího výukového centra. Nutné i stavební a elektro úpravy.Dojde tak ke zvýšení odbornosti v rámci strojírenského obrábění.</t>
  </si>
  <si>
    <t>V pátém nadzemním podlaží školy dojde k vybudování rozsáhlé multifunkční odborné učebny včetně kompletního zázemí (WC, kuchyňka, šatna, kompletní vybavení a pomůcky učeben pro výuku) a mobility (vybudování výtahu). Vybudované multifunkční odborné učebny budou využívány ve výuce, ale i pro zájmové a neformální vzdělávání (kroužky, přednášky, besedy).
Multifunkční odborná učebna se bude skládat z pracovní části (slouží k operativnímu usazení žáků a dalších klientů do pracovních skupin, či k frontální výuce či besedě) a z mobiliáře, kde budou uskladněny pomůcky tak, aby se flexibilně a operativně učebna změnila ke konkrétnímu účelu (mikroskopy, malířské stojany, hvězdářský dalekohled…). 
Dále zde zřídíme propojení geotermální (případné zřízení větrné) elektrárny, solárních panelů na elektronický zobrazovací systém, který bude pravidelně zobrazovat data v aktuálním čase, a tím umožní sledovat aktuální výrobu a spotřebu školy.
Data mohou být využita v hodinách fyziky, matematiky, informatiky nebo jako informace na webu školy pro širší veřejnost.</t>
  </si>
  <si>
    <t>Cílem projektu je podpořit rozvoj klíčových kompetencí a gramotností modernizací odborné učebny – laboratoře chemie a vybudování školní výdejny obědů pro žáky i pracovníky školy včetně cizích strávníků (senioři) včetně přesunutí šaten z přízemí do prvního podzemního podlaží. Projekt podpoří konkurenceschopnost školy v regionu a zvýší kvalitu polytechnického a digitálního vzdělávání i wellbeingu na škole, což jsou mimo jiné hlavní pilíře Strategie vzdělávací politiky ČR do roku 2030.
Podbod projektu se týká vybudování stravovacího zázemí pro žáky školy, učitele a zaměstnance školy, ale i další strávníky (senioři, nezaměstnaní a další cizí strávníci) – počítá s výstavbou odpovídající výdejny a kuchyně, prostor šaten a úpravy vchodu do školy (včetně bezbariérového). Toto stravovací zázemí by se dalo využít i v době prázdnin. Dále by byla dobrá možnost zakoupení vlastního automobilu na přepravu stravy.</t>
  </si>
  <si>
    <t>V rámci rozvoje digitálních kompetencí napříč všemi vyučovanými předměty je nutné do odborné učebny informatiky pořízení nových PC a rozvodů, dataprojektoru, konektivity a programů a školních multilicencí. 
Pořízený software bude využíván zejména při výuce ICT, cizích jazyků, polytechnických předmětů, tvorbě školního časopisu, tvorbě informačních materiálů školy a reklamních předmětů studentských firem.</t>
  </si>
  <si>
    <t>Cílem projektu je podpořit rozvoj klíčových kompetencí, dovedností a gramotností vybudováním polytechnické učebny včetně kompletního přístrojového vybavení pro polytechnickou výuku, 3D modelování a základy programování jednoduchých CNC strojů, projektovou výuku a výuku finanční gramotnosti. Učebna bude využívána jako součást běžné výuky, tak i pro neformální vyučování (projektové dny, kroužky na podporu konstrukčních dovedností či studentské firmy, akce školní družiny a příměstských táborů). Projekt vede k vyšší kvalitě vzdělávání, rozvoji myšlení u žáků a ke zvyšování konkurenceschopnosti školy.</t>
  </si>
  <si>
    <t xml:space="preserve">Cílem projektu je podpořit rozvoj klíčových kompetencí a gramotností vybudováním či modernizací odborných učeben a pořízení nového vybavení včetně vybudování zázemí pro školní klub a družinu a pro pedagogické i nepedagogické pracovníky škol vedoucí k vyšší kvalitě vzdělávání ve školách (kabinety apod.) a ke zvyšování konkurenceschopnosti školy. </t>
  </si>
  <si>
    <t>Cílem projektu je podpořit rozvoj klíčových kompetencí, dovedností, gramotností a průřezových témat RVP vybudováním či modernizací odborné přírodní učebny pro cizí jazyky, polytechniku a EVVO včetně konektivity, komunitní zahrady, sportoviště a komunitního centra – tedy vytvoření vnitřního i venkovního zázemí pro komunitní aktivity školní družiny a školního klubu vedoucí k sociální inkluzi (veřejně přístupné prostory pro sportovní aktivity, knihovna, společenské místnosti, zázemí pro pracovníky školy), které by se využívalo ve výuce a po vyučování by sloužilo jako centrum vzdělanosti a komunitních aktivit celého města. Projekt podpoří konkurenceschopnost školy v regionu a zvýší kvalitu polytechnického a digitálního vzdělávání i wellbeingu na škole, což jsou mimo jiné hlavní pilíře Strategie vzdělávací politiky ČR do roku 2030.</t>
  </si>
  <si>
    <t xml:space="preserve">Část přízemí objektu SZŠ na Palackého ul. tvoří nevyužívaná místnost, uvolněná po přestěhování šaten žáků do větších odpovídajících prostor. Tato uvolněná místnost se nachází na klidové straně školní budovy směrem do dvora. Předmětem záměru je vybudovat v tomto prostoru novou specializovanou učebnu ICT, která momentálně chybí. Jedná se o kompletní stavební rekonstrukci – výměna topných těles, osvětlení, rekonstrukce podlah, sanace spodních částí zdiva, opravy omítek, malby atd., včetně dodávky neinvestičního vnitřního vybavení a IT technologie. </t>
  </si>
  <si>
    <t xml:space="preserve">Cílem projektu je rozšířit vzdělávání i do venkovního prostředí, kde budou umístěny i výukové prvky (např. fotovoltaické a fototermické panely). Zastřešená učebna s posuvnými bočními stěnami bude sloužit jak ke vzdělávání žáků školy, tak pro předškolní a školní vzdělávání žáků MŠ a ZŠ v rámci aktivity školy, ale i pro odborné vzdělávání pro veřejnost. V neposlední řadě bude využívána i mimo vyučování při akcích Domova mládeže. Technicky se jedná o odvodnění a položení plochy cca 196 m2 ze zámkové dlažby a vybudování zastřešené učebny s posuvnými nebo zatahovacími stěnami, s umístěnou tabulí a venkovním nábytkem. </t>
  </si>
  <si>
    <t>Zajištění konektivity dle standardu IROP</t>
  </si>
  <si>
    <t>Vybudování, modernizace a vybavení odborné učebny ICT včetně kabinetu ICT + budování vnitřní konektivity školy.</t>
  </si>
  <si>
    <t>Záměrem investičního projektu je vybavení odborné učebny ( obrobny) novými stroji - 5 univerzálních soustruhů a 5 univerzálních frézek. Součástí IZ je nákup, doprava, montáž a instalace strojů. Předmětem IZ nejsou stavební úpravy - škola bude po kompletní rekonstrukci.</t>
  </si>
  <si>
    <t>Vybudování odborné učebny pro výuku cizích jazyků. Učebna bude vybavena vhodným HW a SW a nábytkem. Realizace projektu předpokládá i stavební úpravy (osvětlení, akustika ...).</t>
  </si>
  <si>
    <t>Záměrem projektu je zajištění konektivity všech budov školy a zajištění kybernetické bezpečnosti školy. To obnáší pořízení veškerého technického vybavení dle Standardu konektivity škol uveřejněný MŠMT 2022 - např. servery, rozšíření datových úložišť, záložní zdroje, klimatizace.</t>
  </si>
  <si>
    <t xml:space="preserve">Inovace vnitřní konektivity budov školy a domova mládeže, jejich připojení k internetu, a to v souladu se standardem konektivity. </t>
  </si>
  <si>
    <t xml:space="preserve">V rámci investičního záměru bude komplexně řešen rozvoj jazykových a digitálních kompetencí žáků EOA Děčín prostřednictvím modernizace stávajících kapacit školy.
Vytvoření konektivity v rámci budovy školy, včetně montáže, propojení jednotlivých součástí systému a zajištění bezpečného provozu celého IS. Konektivitu zajišťujeme z důvodu zvýšení efektivity vzdělávacího procesu a možnosti využití dalších technologií, cílem je naplnění tzv. standardu konektivity. Tím zachycujeme stávající trend programu digitalizace vzdělávání a vytváříme podmínky pro realizaci dalších zamýšlených projektových aktivit. Tyto aktivity vyžadují kvalitní a bezpečné WiFi připojení ve všech prostorách školy.
Vybavení moderní učebny pro nově vytvořené zaměření školy – Digitální marketing a komunikace. Učebna bude vybavena 32 mobilními počítačovými zařízeními, která budou využívána primárně ve výuce předmětů zaměřených na využití digitálních technologií v marketingu. Učebna bude dále vybavena interaktivním displejem a počítačovou stanicí, včetně instalace zařízení a připojení k síti.
Modernizace stávající počítačové učebny za účelem vytvoření moderní jazykové laboratoře pro interaktivní výuku všech cizích jazyků vyučovaných na škole, t.j. anglického, německého, francouzského a ruského jazyka. Učebna bude vybavena 26 počítačovými sestavami se sluchátky s nainstalovanými interaktivními učebnicemi a bude doplněna jedním interaktivním displejem. Zamýšlený projekt počítá s instalací a připojením k vnitřní síti školy.  Toto řešení nabízí digitální obrazovou prezentaci učitele i žáka, streamování videa, monitorování individuální práce žáka či ovládání žákovských PC. Systém jazykové laboratoře bude rozšířen o možnost vzdáleného přístupu ke studijním materiálům pro případ samostudia či distanční výuky.
Modernizace stávající počítačové učebny pro výuku Informačních technologií a Písemné a elektronické komunikace, učebna bude zároveň využívána jako testovací místnost pro zkoušky ECDL/ICDL v rámci probíhající akreditace školy jako testovacího střediska. Učebna bude vybavena 26 počítačovými sestavami se sluchátky s nainstalovanými interaktivními učebnicemi a bude doplněna jedním interaktivním displejem. Zamýšlený projekt počítá s instalací a připojením k vnitřní síti školy.
</t>
  </si>
  <si>
    <t>Cíl investičního projektu vychází z požadavku vytvoření a přizpůsobení moderního edukačního prostředí  za pomoci konektivity všem žákům (nadaným, zdravotně a sociálně znevýhodněným, s odlišným mateřským jazykem a z jiného kulturního prostředí). To vše ve vazbě na přírodní vědy, polytechnické vzdělávání, cizí jazyky, práci s digit. technologiemi pro formální, zájmové a celoživotní učení. Současně bude vytvořena digitální infrastruktura/konektivita ke sdílení všech informací a komunikaci. Gymnázium Dubí je bezbariérová škola, kde studuje 40 % žáků se zdravotním a sociálním znevýhodněním, 8 % žáků s odlišným mateřským jazykem nebo jiného kulturního prostředí včetně žáků mimořádně nadaných. Je nezbytně nutné pro společně učící se žáky zajistiti modernizaci výuky a zájmového vzdělávání ve shodě s aktuálními výukovými trendy. A to nejen  v teorii, ale zejména v praktické oblasti  , která zvyšuje osvojení  učiva, zvyšování zájmu o obory, které jsou aktuálně, dlouhodobě i výhledově na trhu práce poptávány. Prioritou je vzdělávací oblast IT, přírodovědné a technické obory, výuka cizích jazyků. Dílčími cíli projektu jsou: 1) Stavební úpravy pro vznik moderní IT učebny(konektivita), kde se v souladu se změnou RVP pro ZV a GV má vyučovat programování, robotika a grafika. Součástí je vybudování zázemí - kabinetu pro ped. pracovníky i nepedag. pracovníka (správce učebny IT). 2) Modernizace, stavební úpravy a nákup vybavení do přírodovědné učebny se stavební úpravou - propojením uzavřené chodby mezi učebnou biologie a učebnou chemie. Zde by vznikla pro žáky volně přístupná přírodovědná expozice včetně ZOOkoutku, expozice minerálů, Modely lidského těla. Součástí je vybudování zázemí pro ped. pracovníky (kabinet) za propojenou chodbou mezi učebnou biologie a chemie a nově vybudovanou přírodovědnou expozicí. 3) Modernizace, stavební úpravy a nákup vybavení učebny chemie včetně vybudování zázemí pro pedagogy (kabinet). 4) Modernizace, stavební úpravy a nákup vybavení učebny polytechnického vzdělávání/fyziky s vybudováním zázemí pro pedagogy (kabinet). 5) Modernizace, stavební úpravy a nákup vybavení učebny pro cizí jazyky s vybudováním zázemí pro pedagogy (kabinet). Nedílnou součástí je propojení jednotlivých učeben a kabinetů - zajištění konektivity, kdy bude zajištěna možnost přístupu k datům a službám odkudkoli a kdykoli. Konektivita pomůže zvýšit efektivitu celé školy a edukačního procesu.</t>
  </si>
  <si>
    <t>Cílem projektu je vybudování Školního klubu jako centra vzdělanosti a komunitních aktivit (dětí, zákonných zástupců, zaměstnanců školy, místních organizací a spolků aj.) s vnitřním zázemím pro čtyři nově vybudované prostory/pracoviště, která budou propojena digitální infrastrukturou/konektivita. Jedná se o vytvoření zázemí: 1) Pro Školní poradenské pracoviště (ŠPP)  pro žáky se speciálními vzdělávacími potřebami, se zdravotním a sociálním znevýhodněním, s odlišným mateřským jazykem a z jiných kultur včetně žáků nadaných a jejich zákonné zástupce, odborníky, pedagogy. 2) Pro komunitní aktivity ve škole vedoucí k sociální inkluzi, který (Školní klub) by současně sloužil po vyučování jako centrum vzdělanosti a komunitních aktivit -tzn. vybudování společenského edukačního prostoru/místnosti s knihovnou a digitálními technologiemi. Současně bude vytvořena digitální infrastruktura/konektivita ke sdílení všech informací a společné komunikaci (žáci, učitelé, rodiče, místní organizace aj.) 3) Pro klidovou zónu pro žáky se speciálními vzdělávacími potřebami, žáky se zdravotním a sociálním znevýhodněním, žáky nadané. Tato zóna bude využívána i po vyučování pro komunitní aktivity Školního klubu jako centra vzdělanosti 4) Pro reedukační učebnu pro žáky uvedené  v bodě č. 3. Tato učebna bude využívána i po vyučování pro komunitní aktivity Školního klubu jako centra vzdělanosti. Cíl investičního projektu vychází z požadavku vytvoření a přizpůsobení moderního edukačního prostředí PRO VŠECHNY - nadaným, zdravotně a sociálně znevýhodněným a žákům s odlišným mateřským jazykem a kulturou. Gymnázium Dubí je bezbariérová škola, kde studuje 40% žáků se zdravotním a sociálním znevýhodněním, 8 % žáků s odlišným mateřským jazykem nebo jiného kulturního prostředí včetně žáků nadaných. Jedná se o děti s velmi dobrými studijními předpoklady, u kterých je diagnostikováno zdravotní znevýhodnění (např. Asperg. syndrom, psychické obtíže, psychiatrické diagnózy, specifické vzdělávací potřeby, těžké zdravotní postižení tělesné, zrakové, sluchové apod.). Další děti pochází ze socioekonomicky znevýhodněného a kulturně odlišného prostředí nebo s odlišným mateřským jazykem ( pěstounské rodiny, děti v péči opatrovníka, cizinci). Projekt bude realizován na území správního obvodu obce s rozšířenou působností Teplice, na jehož území se nachází sociálně vyloučené lokality. Jmenovitě je sociálně vyloučenou lokalitou právě pouze Dubí, kde se škola nachází a spolupracuje s činnou Agenturou pro sociální začleňování. Existují další čtvrti a části měst, ze kterých na školu žáci dojíždí a která naplňují podobné charakteristiky. Dílčí cíle projektu jsou: 1) Stavební úpravy volných prostor školy pro vybudování prostor školního klubu pro žáky nižšího stupně víceletého gymnázia, který bude současně využit jako centrum vzdělanosti a aktivit. Jedná se o vytvoření edukačního prostředí a společenského prostoru/místnosti s knihovnou a digitálními technologie s digitální infrastrukturou/konektivita pro sdílení všech. 2) Stavební úpravy v prostorách školy pro vybudování zázemí moderního školního poradenského pracoviště včetně zázemí pro pedagogy, asistenty pedagoga, školní asistenty a odborníky (spec.pedagog, výchovná poradce, metodik prevence, externí/interní psycholog, externí pracovníky z PPP a SPC) Součástí bude opět zajištění konektivity ke sdílení a společné komunikaci. 3) Modernizace a stavební úpravy pro vybudování klidové zóny pro skupinovou i individuální práci se žáky se zdravotním, sociálním znevýhodněním, speciálními vzdělávacími potřebami, žáky s odlišným mateřským jazykem a jiného kulturního prostředí, žáky nadané. Tento prostor by byl také využíván po vyučování pro komunitní aktivity školního klubu. 4) Stavební úpravy v prostorách školy pro vybudování reedukační učebny pro žáky se speciálními vzdělávacími potřebami, zdravotním a sociálním znevýhodněním, žáky s odlišným mateřským jazykem a jiného kulturního prostředí, žáky nadané. Součástí vybavení učebny budou digitální technologie a konektivita se zaměřením na specifické potřeby žáků. I tato učebna by byla po vyučování využívána pro specifické komunitní aktivity. Současně bude mezi nově vytvořenými čtyřmi prostory/Školní klub jako centrum vzdělanosti  a komunitních aktivit + ŠPP + klidová zóna + reedukační učebna vytvořena digitální infrastruktura/konektivita ke sdílení všech informací a společné komunikaci (žáci, učitelé, rodiče, místní organizace aj.)</t>
  </si>
  <si>
    <t>Škola zmodernizuje a vybaví učebny jazykového vzdělávání a informatiky tak, aby bylo dosaženo možností pro moderní a kvalitní výuku cizích jazyků, informatiky a digitálních technologií.</t>
  </si>
  <si>
    <t>Zajištění infrastruktury k zajištění kybernetické bezpečnosti a zabezpečení konektivity školy.</t>
  </si>
  <si>
    <t>Stavební úpravy a vybavení učeben pro jazykovou a digitální gramotnost</t>
  </si>
  <si>
    <t>Úprava a vybavení odborných učeben ve vazbě na cizí jazyky. Celkem se jedná o 4 učebny.</t>
  </si>
  <si>
    <t>Úprava a vybavení odborných učeben ve vazbě na vzdělávání v oblasti služeb. Celkem se jedná o 4 učebny.</t>
  </si>
  <si>
    <t>V souvislosti s požadavky multikulturní společnosti na kvalitní jazykovou vybavenost plánuje škola rekonstrukci stávající vily na školním pozemku, ve které by byly vybudovány multimediální jazykové učebny, cizojazyčná knihovna, zázemí pro pedagogy a ubytovací kapacity pro zahraniční lektory (rodilé mluvčí). Žáci by díky modernímu jazykovému vzdělání odpovídajícímu současným trendům zvýšili své jazykové kompetence. Zároveň by zde škola poskytovala jazykové kurzy pro veřejnost v rámci komunitních aktivit ve městě Duchcov.</t>
  </si>
  <si>
    <t xml:space="preserve">Zázemí ve formě serverových platforem a vnitřní i vnější datové konektivity školy. Plánovaná inovace zabezpečí z pohledu ochrany a dostupnosti dat, včetně potřebné WAN konektivity pro využívání cloudových služeb a technologií, zabezpečení datové komunikace jednotlivých žáků v rámci výukové aktivity jak v rámci počítačových učeben a dalších technologií školy, tak poskytovaného WiFi připojení pro zařízení typu BYOD + opatření vedoucí k zajištění bezpečnosti zařízení a na ně vázané aktivní prvky infrastruktury analyzující hrozby a identifikující incidenty na těchto zařízeních.
</t>
  </si>
  <si>
    <t>Vytváření prostředí pro bio hospodaření ve školním skleníku, který musí být nejprve zmodernizován, aby mohl sloužit svému účelu. V rámci výuky a školního klubu si žáci sami vypěstují tradičními pěstebními postupy bez použití chemických látek rostliny s vysokou nutriční hodnotou v bio kvalitě. Díky tomu se přiblíží teorie praxi a žáci se naučí se žít v souladu s přírodou a osvojí si základní pravidla ochrany životního prostředí.</t>
  </si>
  <si>
    <t>Cílem projektu je zajištění plné konektivity gymnázia splňující podmínky Standardu konektivity a bezpečnosti škol (MŠMT, IROP): konektivita školy k veřejnému internetu (WAN), vnitřní konektivita školy (LAN a WLAN), HW, SW a další bezpečnostní prvky systému.</t>
  </si>
  <si>
    <t>Vybavení učebny umožňující žákům generovat a prezentovat jak digitálně, tak fyzicky odborné práce, využití digitálních technologií a obsluhy zařízení běžně užívaných v moderní stavební či geodetické firmě, díky čemuž absolventi zvýší kompetence v oblasti své profese i uplatnitelnost na trhu práce.</t>
  </si>
  <si>
    <t>09/22</t>
  </si>
  <si>
    <t>vzhledem k probíhajícím akcím již zahájeno</t>
  </si>
  <si>
    <t>03/23</t>
  </si>
  <si>
    <t>01/24</t>
  </si>
  <si>
    <t>jaro 2023</t>
  </si>
  <si>
    <t>07/23</t>
  </si>
  <si>
    <t>09/24</t>
  </si>
  <si>
    <t>01/25</t>
  </si>
  <si>
    <t>03-04/2023</t>
  </si>
  <si>
    <t>01/23</t>
  </si>
  <si>
    <t>08/23</t>
  </si>
  <si>
    <t>04/23</t>
  </si>
  <si>
    <t>05/24</t>
  </si>
  <si>
    <t>01/26</t>
  </si>
  <si>
    <t>10/23</t>
  </si>
  <si>
    <t>12/26</t>
  </si>
  <si>
    <t>12/23</t>
  </si>
  <si>
    <t>10/25</t>
  </si>
  <si>
    <t>10/24</t>
  </si>
  <si>
    <t>08/24</t>
  </si>
  <si>
    <t>09/25</t>
  </si>
  <si>
    <t>08/25</t>
  </si>
  <si>
    <t>12/24</t>
  </si>
  <si>
    <t>12/25</t>
  </si>
  <si>
    <t>12/27</t>
  </si>
  <si>
    <t>06/24</t>
  </si>
  <si>
    <t>2023/2024</t>
  </si>
  <si>
    <t>11/24</t>
  </si>
  <si>
    <t>08/28</t>
  </si>
  <si>
    <t>01/27</t>
  </si>
  <si>
    <t>04/24</t>
  </si>
  <si>
    <t>06/25</t>
  </si>
  <si>
    <t xml:space="preserve">učebny  </t>
  </si>
  <si>
    <t>Důvod popsán výše. Za prvé vlastní funkčnost, za druhé úspory, za třetí bezpečnost, za čtvrté odpovídající prostředí vzhledem k požadavkům KHS, za páté jsme v 21. století a jak to tak vypadá, asi se v tomto areálu nějakou dobu oproti původnímu plánu ještě zdržíme.</t>
  </si>
  <si>
    <t>Pokud je ve studovně výuka, jedná se o výuku cizích jazyků.</t>
  </si>
  <si>
    <t>Nové Centrum praktického vyučování</t>
  </si>
  <si>
    <t>rekonstruované budovy s odbornými učebnami a technickým zázemím pro výuku zemědělských, zahradnických a veterinárních předmětů, včetně vybavení strojů, zařízení a pomůcek pro výuku</t>
  </si>
  <si>
    <t>Současná centra výuky odborného výcviku předmětné školy jsou situována mnohdy daleko od sebe, takže realizací této myšlenky nastane řada dalších výhod včetně ekonomických (úspora ze strany provozu i prodeje dosavadních nevyhovujících objektů bez nároků na jejich obnovu), praktických pro zřizovatele (výhodné změny na mapě středního školství v Ústí nad Labem i vzhledem k již realizovaným či naplánovaným investičním akcím) a pedagogických (od úspory počtu pedagogických pracovníků po daleko větší intenzitu možností využití portfolia školy pro vedení instituce) nehledě na větší možnost propojení se zaměstnavatelskou sférou. Navíc je tato myšlenka spojena s projektem školy na Centrum celoživotního vzdělávání. Z hlediska budování nových objektů a přístaveb v rámci programu Páteřní školy Ústeckého kraje jde o řadu dlouhodobých výhod, vyplývajících z řady podaných a projednaných návrhů k sjednocování vzdělávacích institucí. Přenesení jejich kompletního obsahu na tyto stránky by tento dokument zahltily a jednoznačně znepřehlednily. Tyto dokumenty jsou k nahlédnutí na všech příslušných místech, kam je žadatel podal.  Škola se aktivně podílí na všech fázích jednotlivých kroků. Výsledkem bude ojedinělý Kampus řemesel s jednotícím pedagogickým přístupem i vzhledem k plánu vytvoření Centra celoživotního vzdělávání. Tato submyšlenka se již také realizuje úzkou spoluprací s úřady práce a aktivitami rozvinutím podstaty projektů.</t>
  </si>
  <si>
    <t>Výstavní síň středního odborného vzdělávání Ústeckého kraje</t>
  </si>
  <si>
    <t>Prostory hřiště včetně oplocení se nacházejí v  areálu střediska výuky U Panského dvora 1006,  sekce T, kde probíhá část teoretického vyučování  předmětu tělesná výchova. Tento prostor slouží  jako součást teoretického vyučování technickým  oborům kategorie H a L a stavebním oborům  kategorie M. Povrch hřiště i související oplocení a  další prostory jsou v havarijním stavu, výuka na  tomto povrchu a v těchto prostorách se již nedá  provozovat. Už i jenom projití kolem v rámci jiných  činností, než výuky tělesné výchovy (a  případných dalších sportovních akcí školy – viz  vysoká umístění sportovců naší školy i v  celonárodním měřítku) je spojeno s rizikem úrazu.  Jedná se o pozemek k.ú. Klíše p.č. 1348/14  (sportoviště a rekreační plocha) (928 m2).</t>
  </si>
  <si>
    <t>Prostory dvora, které jsou ohraničeny  zadním a bočním traktem budovy školy,  kde probíhá teoretické vyučování sekce S  (stavební obory kategorie H a E), tedy  Střední průmyslové školy stavební a  Střední odborné školy stavební a technické  v Ústí nad Labem v ulici Čelakovského 5,  dále zadním traktem Střední školy  obchodu, řemesel a služeb v Ústí nad  Labem a bočním a předním traktem dílen  odborného výcviku dřevooborů (horní část  prostor dvora) a dílnami odborného  výcviku dřevooborů a oboru malíř (dolní  část prostor dvora) včetně spojovacího  článku.</t>
  </si>
  <si>
    <t>Jedná se o stávající objekty areálu S1-2  střediska výuky stavebních oborů  Čelakovského 5, 400 07 Ústí nad Labem,  sekce S, kdy navrhovaný záměr je  nezbytný pro další provoz školy zejména  vzhledem k zřizovatelem preferovanému  odbornému výcviku podporovaných oborů  (Zedník, Truhlář, Tesař, Kominík, Zednické  práce, Truhlářské práce, Malířské a  natěračské práce).</t>
  </si>
  <si>
    <t>Jedná se o stávající objekty areálu P na  adrese Povrly, Ústecká 55, spadající pod  sekci T střediska výuky technických oborů  U Panského dvora 1006, 400 01 Ústí nad  Labem. Tento areál, ač skvěle a moderně  vybaven, je umístěn v rozpadajícím se  objektu, který nevyhovuje už z žádného  hlediska. Do tohoto areálu se 38 let  neinvestovalo. Jakákoli větší investice by  byla mrháním prostředků (škola ovšem  opět musela ze svých prostředků vzhledem  k námi nezaviněným průtahům realizace  Kampusu zaplatit řadu nezbytných úprav,  aby se tam dalo vůbec existovat). Stav už  není ani havarijní, stav je neudržitelný.  Protože vzhledem k úvodní poznámce a  vzhledem k tomu, že nebyly akceptovány i  naše předchozí návrhy na varianty B a C,  je nutné zrekonstruovat aspoň některé  prostory, kde probíhá výuka odborného  výcviku skupiny oborů Auto, tedy oborů  Automechanik (RVP Mechanik opravář  motorových vozidel), Autoklempíř (RVP  Karosář) a Autoelektrikář.</t>
  </si>
  <si>
    <t>Prostory označené budovy jsou součástí  sekce T a slouží k výuce odborného  výcviku oborů kategorie H, zejména pak  oborů, podporovaných velkými  zaměstnavatelskými subjekty (Metrostav,  Kolbenschmidt) – tedy obory Strojní  mechanik a Obráběč kovů. Oba tyto obory  již několik let jsou z hlediska náboru na  svých historických maximech a vzrůstech.  Zároveň v těchto prostorách škola na  základě své ZL provozuje vyhlášenou  svářečskou školu.</t>
  </si>
  <si>
    <t>Dvě učebny, jedna krytá hala pro výuku jezdectví</t>
  </si>
  <si>
    <t>Nová odborná učebna</t>
  </si>
  <si>
    <t>3 učebny, 1 rekonstruovaná hala</t>
  </si>
  <si>
    <t>Vybavení odborného zázemí a vybavení kabinetů</t>
  </si>
  <si>
    <t>110 ks PC, 30 dataprojektorů, 3x interaktivní tabule, nábytek</t>
  </si>
  <si>
    <t>Vybudovaná konektivita školy - 1x, učebna IT - 2x, učebna virtuální reality - 1x, venkovní učebna 1x, jazyková učebna 1x, učebna pro odborné vzdělávání 1x</t>
  </si>
  <si>
    <t>multimediální digitální laboratoře</t>
  </si>
  <si>
    <t>Rekonstrukce odborné učebny</t>
  </si>
  <si>
    <t>venkovní odborná učebna</t>
  </si>
  <si>
    <t xml:space="preserve">5 velkých učeben pro přírodovědné vzdělání a 5 malých učeben pro cizí jazyky pro </t>
  </si>
  <si>
    <t>Výstavba výtahu a bezbariérových toalet, drobné stavení úpravy dle vyhlášky č.398/2009 Sb.</t>
  </si>
  <si>
    <t>Komplexní obnova vybavení školní sítě, WiFi, zázemí pro nové odborné učebny</t>
  </si>
  <si>
    <t>25 nových zařízení v odborné učebně Informatiky</t>
  </si>
  <si>
    <t>Nová učebna odborných předmětů - 1</t>
  </si>
  <si>
    <t>Plně funkční školní síť dle Standardu konektivity IROP</t>
  </si>
  <si>
    <t>nová odborná učebna 6x</t>
  </si>
  <si>
    <t>Vznik nových odborných učeben 3D tisku a laboratoře pro zkoušky materiálu</t>
  </si>
  <si>
    <t>nová učebna svařování - nákup simulátoru, 1 PC, 1 monitor, 1 projektor, 14 šk.nábytek; do současné učebny - CNC simulátor, 18 PC+ monitory, 18 židle, 40 ks Apple iPad</t>
  </si>
  <si>
    <t xml:space="preserve">rekonstrukce, přístavba a vybavení svářecí školy </t>
  </si>
  <si>
    <t>nové frézky CNC centra</t>
  </si>
  <si>
    <t>1 nová multifunkční učebna s kompletním vybavením, 1 nový výtah</t>
  </si>
  <si>
    <t>1 nová výdejna, 1 renovovaná laboratoř chemie, 1 automobil na přepravu stravy,</t>
  </si>
  <si>
    <t>1 nová odborná učebna včetně vybavení a konektivity</t>
  </si>
  <si>
    <t>1 nová odborná učebna včetně kompletního vybavení</t>
  </si>
  <si>
    <t>1 Cizojazyčná knihovna a studovna; 1 odborná učebna pro výukovou oblast Člověk a svět práce; 1 posilovna;  1 posluchárna; 1 učebna hudební výchovy</t>
  </si>
  <si>
    <t>1 Skleník a vyvýšené záhony (8x) 	vybavení nářadím (lopatky, hrábě, nůžky na keře, sekačka, etc.) 	2 kompostéry  1 hřiště a 1tělocvična 1 pozorovací budka 1 oplocení a kamerový venkovní systém</t>
  </si>
  <si>
    <t>Nová, plně vybavená ICT učebna</t>
  </si>
  <si>
    <t>Nová venkovní učebna včetně odborných výukových prvků (fotovoltaika, fototermika, hospodaření s vodou, atd.)</t>
  </si>
  <si>
    <t>Plně funkční školní síť dle Standardu konektivity</t>
  </si>
  <si>
    <t>Rekonstrukce a modernizace odborných učeben pro praktické vyučování, zakoupení nového vybavení technologií (ponky, nářadí, el. diagnostika geometrire SIV, CNC frézka, CNC soustruh, tabule s projektorem, nábytek, rozšíření vybavení el. diagnostiky SIV, zouvačka a vyvažovačka + příslušenství atd.</t>
  </si>
  <si>
    <t xml:space="preserve"> indikátor č. 1 - počet absolventů oboru 39-41-L Autotronik , 2 - počet absolventů oboru 23-68-H/01 Mechanik opravář motorových vozidel,  3 - počet absolventů profesní kvalifikace 26-094-H Mechanik silničních vozidel s elektrickým a hybridním pohonem- počet </t>
  </si>
  <si>
    <t>Rekonstrukce a modernizace učebny KOM, vybavená universálním trhacím strojem, tvrdoměrem atd.</t>
  </si>
  <si>
    <t>rekonstrukce učebny a zmodernizování pomůcek pro výuku</t>
  </si>
  <si>
    <t>strojní vybavení odborné učebny</t>
  </si>
  <si>
    <t xml:space="preserve">technické vybavení dle Standardu konektivity škol </t>
  </si>
  <si>
    <t>Počet odborných učeben</t>
  </si>
  <si>
    <t xml:space="preserve">Zajištění vnitřní konektivity školy a domova mládeže. </t>
  </si>
  <si>
    <t>počet modernizovaných učeben, nově vytvořená kapacita modernizovaných učeben, konektivita - počet připojených osob</t>
  </si>
  <si>
    <t>5 nových odborných učeben (učebna IT, polytechnické vzdělávání -fyzika a matematika, biologie, chemie, učebna cizích jazyků)se zázemím pro pedagogy a správce IT</t>
  </si>
  <si>
    <t>1) Školní klub jako centrum vzdělanosti a komunitních aktivit+ konektivita. 2) Školní poradenské pracoviště +konektivita. 3) Klidová zóna pro žáky se specifickými vzdělávací potřebami, se znevýhodněním, s jiným mateřským jazykem a jiného kulturního prostředí, pro nadané žáky. 4)Reedukační učebna pro žáky se speciálními vzdělávacími potřebami, zdravotním a sociálním znevýhodněním, žáky s odlišným mateřským jazykem a jiného kulturního prostředí, žáky nadané. Součástí vybavení učebny budou digitální technologie a konektivita se zaměřením na specifické potřeby žáků.</t>
  </si>
  <si>
    <t>Nová učebna</t>
  </si>
  <si>
    <t>Zařízení</t>
  </si>
  <si>
    <t>Nové učebny</t>
  </si>
  <si>
    <t>nové místo pro jazykové a komunitní vzdělávání</t>
  </si>
  <si>
    <t>zkvalitnění výukového procesu a zajištění kyberbezpečnosti</t>
  </si>
  <si>
    <t xml:space="preserve">Zmodernizovaný školní skleník </t>
  </si>
  <si>
    <t>Vysokorychlostní zabezpečený přístup k internetu ve všech prostorách školy, umožňující mj. využívat při výuce politiku BYOD. Modernizace vybavení učeben informatiky a výpočetní techniky v 18 kmenových a odborných učebnách.</t>
  </si>
  <si>
    <t>vybavení odborných učeben moderními přístroji</t>
  </si>
  <si>
    <t>Důvod popsán výše. Za prvé vlastní funkčnost, za druhé úspory, za třetí bezpečnost, za čtvrté odpovídající prostředí vzhledem k požadavkům KHS, za páté jsme v 21. století a jak to tak vypadá, asi se v tomto areálu nějakou dobu oproti původnímu plánu ještě zdržíme</t>
  </si>
  <si>
    <t>Zajištění prostoru pro studium žáků a studentů i pro jejich odpočinek.</t>
  </si>
  <si>
    <t>Přesun vzdělávání žáků oboru Masér ve zdravotnictví z odloučeného pracoviště školy v Teplicích do Ústí nad Labem; zefektivnění výuky.</t>
  </si>
  <si>
    <t>2 rekontruované budovy, 6 technických budov se zázemím a 6 učebnami</t>
  </si>
  <si>
    <t>Jedná se v podstatě o udržení provozovatelnosti školy, důvody byly uvedeny výše. 	Aktiva? Škola nebude zvenku vypadat jako sklad asijských trhovců, ve třídách se bude moci i učit, okna se budou moci otevírat bez nebezpečí jejich vypadnutí, zateplením areálu se konečně vynaložené teplo udrží uvnitř, nepoteče děravou střechou na vybavení ve třídách apod.</t>
  </si>
  <si>
    <t>Odborná učebna s 12 stanovišti</t>
  </si>
  <si>
    <t>viz výše</t>
  </si>
  <si>
    <t>Jedná se o kompletní  rekonstrukci hřiště, důvody byly  uvedeny výše. Aktiva? Nezraní  se nám žáci a pedagogové,  můžeme realizovat výuku  tělesné výchovy, aniž bychom si  museli (již dlouhodobě)  pronajímat cizí prostory (dojde  tedy k ušetření provozních  prostředků)</t>
  </si>
  <si>
    <t>Jedná se o povrch dvora,  důvody byly uvedeny výše.  Aktiva? Nepropadnou se  nám vozidla, nezraní se  žáci, vyřeší se odpad pod  povrchem.</t>
  </si>
  <si>
    <t>Jedná se v podstatě o  udržení úrovně výuky  preferovaných oborů školy,  důvody byly uvedeny výše.  Aktiva? Miliónová vybavení  budou konečně v  odpovídajících prostorách,  do upravených prostor bude  možné vodit v rámci  projektů školy i Ústeckého  kraje i děti ze základních  škol nemluvě o  energetických úsporách,  hygieně vyučování atd.</t>
  </si>
  <si>
    <t>Jedná se v podstatě o  vlastní existenci prostor,  důvody byly uvedeny výše.  Aktiva? Prostory  avizovaných objektů  nebudou vypadat jako  manufaktura třetího světa  19. století, střechami  nebude pršet, podlaha  nebude tankodrom, okna  nebudou jednodílná, zdmi  se nebude moci dát  prostrčit ruka, žáci a  zaměstnanci se nezraní a  vybavení jednotlivých oborů  bude moci škola konečně  předvést i veřejnosti.</t>
  </si>
  <si>
    <t>Jedná se o prostory budovy  O, důvody byly uvedeny  výše. Aktiva? Nová zařízení  z projektů (stoly, technika)  nebudou umístěny v  prostorách, odpovídající 50.  létům minulého století.</t>
  </si>
  <si>
    <t>Posílení dig. gramotnosti žáků, konkurenceschopnost na prac. trhu, praktická příprava žáků na studium VŠ, dovednosti získané používáním moderní techniky.</t>
  </si>
  <si>
    <t>1 odborná učebna, kabinety</t>
  </si>
  <si>
    <t>110 ks PC, 30 dataprojektorů, 3 interaktivní tabule, 12 skříní, 8 psacích stolů s kancelářskými židlemi</t>
  </si>
  <si>
    <t>Počet absolventů oboru obráběč kovů</t>
  </si>
  <si>
    <t>Vybavení multimediálních digitálních laboratoří (IT technika, nábytek a jiné vybavení))</t>
  </si>
  <si>
    <t>vytvořit zázemí pro přírodovědné předměty a školní klub</t>
  </si>
  <si>
    <t>naplňování digitálních kompetencí, rozšíření možnosti volnočasových aktivit žáků v areálu školy, učení v přírodě, zvýšení kvality vzdělávání, komunitní setkávání</t>
  </si>
  <si>
    <t>Vybavení učeben novým vybavením a ICT technikou</t>
  </si>
  <si>
    <t>odstranění bariérovosti budovy školy</t>
  </si>
  <si>
    <t>Obnovení datové infrastruktury školy</t>
  </si>
  <si>
    <t>rekonstrukce stávající učebny (místnosti)</t>
  </si>
  <si>
    <t>konektivita dle platných standardů</t>
  </si>
  <si>
    <t>Cílovou hodnotou je vznik výzkumného a vývojového prototypového centra</t>
  </si>
  <si>
    <t>1 nová učebna pro UO, vybavení současné učebny pro SO</t>
  </si>
  <si>
    <t>12 frézek1 CNC centrum</t>
  </si>
  <si>
    <t>1 nová výdejna, 1 renovovaná laboratoř chemie, 1 automobil na přepravu stravy</t>
  </si>
  <si>
    <t>1 nová odborná učebna včetně vybavení a konektivit</t>
  </si>
  <si>
    <t>5 nových odborných učeben</t>
  </si>
  <si>
    <t>9 zařízení viz výše</t>
  </si>
  <si>
    <t>1 odborná učebna - 24 počítačů</t>
  </si>
  <si>
    <t>Rekonstrukce, modernizace a vybavení učebny KOM - 1 kus</t>
  </si>
  <si>
    <t>nákup 10 strojů - 5 soustruhů a 5 frézek</t>
  </si>
  <si>
    <t>odborná učebna využívaná při výuce cizích jazyků</t>
  </si>
  <si>
    <t>zajištění konektivity a kybernetické bezpečnosti</t>
  </si>
  <si>
    <t>Cílová hodnota 1 - zajištění standardu konektivity</t>
  </si>
  <si>
    <t>počet modernizovaných učeben - 3, nově vytvořená kapacita modernizovaných učeben - 84 míst, počet , konektivita - počet připojených osob (330 žáků + 30 pedag. pracovníků))</t>
  </si>
  <si>
    <t>5 nových moderních učeben</t>
  </si>
  <si>
    <t>1) Vybudování školního klubu jako centra vzdělanosti a komunitních aktivit+konektivita. 2) Školní poradenské pracoviště+konektivita. 3)znevýhodněním, s jiným mateřským jazykem a jiného kulturního prostředí, pro nadané žáky. 4)Reedukační učebna pro žáky se speciálními vzdělávacími potřebami, zdravotním a sociálním znevýhodněním, žáky s odlišným mateřským jazykem a jiného kulturního prostředí, žáky nadané. Součástí vybavení učebny budou digitální technologie a konektivita se zaměřením na specifické potřeby žáků.</t>
  </si>
  <si>
    <t>4 nové odborné učebny</t>
  </si>
  <si>
    <t>posílení jazykové gramotnosti, dovednosti získané používáním moderní techniky</t>
  </si>
  <si>
    <t>posílení digitální gramotnosti, příprava žáků na VŠ</t>
  </si>
  <si>
    <t>Zmodernizovaný školní skleník pro výuku odpovídající současným trendům</t>
  </si>
  <si>
    <t>Standardům konektivity vyhovující vnější a vnitřní konektivita školy (školní wi-fi síť); zvýšení kvality polytechnického vzdělávání, zvýšení digitální gramotnosti žáků, tvorba digitálního obsahu pro prezenční i distanční vzdělávání (při výuce cizích jazyků, přírodovědných i společenskovědních předmětů).</t>
  </si>
  <si>
    <t>konkurenceschopnost na trhu práce, příprava žáků na VŠ, dovednosti získané využíváním moderní techniky</t>
  </si>
  <si>
    <t>nabídka dodavatele, monitoring trhu</t>
  </si>
  <si>
    <t>Záměr.</t>
  </si>
  <si>
    <t>cenová nabídka</t>
  </si>
  <si>
    <t>Nabídka dodavatele</t>
  </si>
  <si>
    <t>Připraveny nové prostory pro umístění pracovišť</t>
  </si>
  <si>
    <t>Stav je pouze ve fázi podaného investičního záměru (viz úvodní 
poznámka). Vlastní průběh vzhledem k předpokládanému požadavku 
na časový průběh stavby (viz níže) nijak neohrozí provoz školy. Při 
určitém rozfázování akce je dokonce možné stavbu realizovat i v 
průběhu školního roku.</t>
  </si>
  <si>
    <t>Projekty jsou připravené k realizaci včetně stavebního povolení. Nutnost aktualizace rozpočtů vzhledem k situaci  na stavebním trhu a inflaci.</t>
  </si>
  <si>
    <t>Zpracovaná nabídka dodavatele pro vybavení učeben nábytkem. Průzkum trhu požadovaného tech. vybavení.</t>
  </si>
  <si>
    <t>záměr</t>
  </si>
  <si>
    <t>nabídky dodavatelů</t>
  </si>
  <si>
    <t xml:space="preserve">Projekt je projekčně připraven, projektová dokumentace je zpracována, stavební povolení není relevantní </t>
  </si>
  <si>
    <t>zpracovaná projektová dokumentace</t>
  </si>
  <si>
    <t>vlastní pozemek</t>
  </si>
  <si>
    <t>investiční záměr s odhadem nákladů</t>
  </si>
  <si>
    <t>Průzkum trhu, nabídka dodavatelů - provedeno.</t>
  </si>
  <si>
    <t>Projektový záměr školy</t>
  </si>
  <si>
    <t>Plán, příprava projektového záměru - OP ST, nebude se jednat o stavební úravy</t>
  </si>
  <si>
    <t xml:space="preserve">Plán, příprava projektového záměru - OP ST, nebude se jednat o stavební úpravy
V části "Typ projektu s vazbou na podporovanou oblast IROP" a "Umístění projektu" nebylo možné vybrat vhodný checkbox pro OP ST - není ještě vyhlášená výzva a tato učebna se nevejde do políček / checkboxů IROP. Dle informací v médiích by výzva měla být zaměřena na budování odborných učeben. </t>
  </si>
  <si>
    <t>studie</t>
  </si>
  <si>
    <t>Technologie, na které projekt cílí, nejsou v současnosti vyučovány žádnou školou v zemi, přičemž jsou na trhu práce vyžadovány. Zároveň se jedná o velmi účelné zhodnocení dosavadních aktivit v rámci školy, zejména v podobě úspěšně realizovaných projektů IROP, které citelně sníží finanční náklady této investice (objekt je již přizpůsoben výuce těchto moderních technologií a neřeší se zásadní věci v oblasti rekonstrukce budov). Záměr
projektu je průběžně komunikován s ICUK v rámci projektového týmu, a to s kladnou odezvou. K dispozici nabídky dodavatelů, k dispozici odborná obsluha laboratoří, místnost pro laboratoř vyhovená z prostředků sponzora školy v hodnotě cca 3 mil. Kč, nabídky certifikačních autorit na bezplatnou certifikaci přístrojového vybavení v rámci technologií laboratoře.</t>
  </si>
  <si>
    <t>projektový záměr školy</t>
  </si>
  <si>
    <t>Průzkum trhu</t>
  </si>
  <si>
    <t>zpracována PD</t>
  </si>
  <si>
    <t>Investiční záměr</t>
  </si>
  <si>
    <t>zatím není připraveno</t>
  </si>
  <si>
    <t>zatím není připraven</t>
  </si>
  <si>
    <t>není připraven</t>
  </si>
  <si>
    <t>není zatím připraven</t>
  </si>
  <si>
    <t>Není nutná PD, poptávka u dodavatelů</t>
  </si>
  <si>
    <t>poptávka u dodavatelů</t>
  </si>
  <si>
    <t xml:space="preserve">Zpracovaná dokumentace k projektu. </t>
  </si>
  <si>
    <t>investiční záměr, 
zpracována analýza a koncept rozvoje celého IS školy (konektivita), 
dodavatel vybavení i stavebních úprav bude vybrán na základě výběrového řízení</t>
  </si>
  <si>
    <t>zpracovávání PD na stavební úpravy a vybudování nových učeben, zajištění konektivity, včetně zázemí pro ped. pracovníky a správce IT, stará dokumentace je aktualizována</t>
  </si>
  <si>
    <t>V současné době je aktualizovaná a připravovaná projektová dokumentace na stavební úpravy prostor školy a vybudování zázemí pro školní klub jako centrum vzdělanosti a komunitních aktivit, jehož součástí je vybudování/stavební úpravy pro školní poradenské pracoviště a pro práci se žáky se speciálními vzdělávacími potřebami (klidové zóny, reedukační učebny) včetně zázemí pro pedagogické pracovníky, asistenty pedagoga a spec. ped.pracovníky včetně odborníků z praxe PPP a SPC/externisté.</t>
  </si>
  <si>
    <t>Zpracovávaná PD</t>
  </si>
  <si>
    <t>zpracovávaná PD</t>
  </si>
  <si>
    <t>zpracovaná PD, stavební povolení není potřeba</t>
  </si>
  <si>
    <t>zpracovaná PD, stavebí povolení není potřeba</t>
  </si>
  <si>
    <t>Střední odborné učiliště a Střední odborná škola SČMSD, Žatec, s. r. o.</t>
  </si>
  <si>
    <t>Svaz českých a moravských spotřebních družstev, IČ: 000 32 743Praha 3, U Rajské zahrady 3/1912</t>
  </si>
  <si>
    <t>00082201</t>
  </si>
  <si>
    <t>000082201</t>
  </si>
  <si>
    <t>Nová učebna IT / ROBOTIKA / VIRTUÁLNÍ  REALITA</t>
  </si>
  <si>
    <t>Nová učebna IT / grafika / 3D tisk</t>
  </si>
  <si>
    <t>Škola má dva studijní obory a jeden učební obor, na kterém jsou stěžejní znalosti z předmětu chemie důležitou součástí profilu absolventa. U lesnických oborů se jedná zejména o kvalitu půdy a vody, samozřejmě biologické pozorování rostlinných tkání, mikroskopy atd. U bezpečnostního oboru práce s chemikáliemi, snímání otisků, analýza vzorků atd. Chemická laboratoř vznikla v 90. letech minulého století přestavbou bývalých garáží a vybavení odpovídá roku instalace. V současné době je nutná kompletní výměna inventáře žákovského i učitelského, zakoupení nového žákovského nábytku, nové mikroskopy, nová tabule, dataprojektor a zatemnění. Jelikož se jedná o rekonstrukci, není potřeba zpracovávat projektovou dokumentaci ani stavební povolení.</t>
  </si>
  <si>
    <t>současné době má škola téměř 400 žáků ve třech studijních oborech a 4 učebních oborech. Výpočetní technika a práce s touto technikou je vyučována ve všech těchto oborech v různém rozsahu hodin. Pro zajištění výuky má škola 3 učebny výpočetní techniky, 2 škola rekonstruovala z vlastních zdrojů a 1 jak inventářem, tak vlastní technikou odpovídá počátku tohoto tisíciletí. Vzhledem k požadavkům na profil absolventů je nutná modernizace této učebny, aby odpovídala současnému trendu výuky.</t>
  </si>
  <si>
    <t>Škola má v současné době 3 lesnicky zaměřené obory, z toho 2 mají povinnou výuku lesnických motorových vozidel. Všechny tři obory mají předmět Těžba a v současné době je evropský trend provádět těžební práce nikoliv motomanuální činností tj. člověk a motorová pila, ale těžební technikou - harvestory. Vzhledem k tomu, že tato technika je náročná na obsluhu, mají všechny firmy, střední a vysoké školy simulované pracoviště, kde se žáci učí s touto technikou pracovat. Kromě žáků školy škola realizuje rekvalifikační kurzy pro zaměstnance lesnických státních i nestátních firem. V rámci těchto kurzů by došlo k seznámení absolventů s touto technologií těžby.</t>
  </si>
  <si>
    <t>V oblasti informačních technologií škola dlouhodobě vzdělává žáky se zaměřením na CISCO academii a počítačové sítě. Zároveň dochází k propojení s Datovým centrem ústeckého kraje. Zkvalitněním výbavy čtyřech učeben (dvě učebny Resslova, dvě učebny Stříbrníky) dojde k vybudování centra kybernetické bezpečnosti s možností výuky řady procesů v oblasti IT.  Nedílnou součástí bude i výuka a využití virtuální reality, kde škola vytváří výukové bloky pro střední i základní školy. Zároveň dojde zkvalitnění výuky informačních technologií pro všechny obory školy</t>
  </si>
  <si>
    <t>6/23</t>
  </si>
  <si>
    <t>Nová odborná  plně vybavená učebna</t>
  </si>
  <si>
    <t>Nová odborná plně vybavená učebna</t>
  </si>
  <si>
    <t>1Při průměrné naplněnosti tříd 25 žáků a střídání tříd v této učebně alespoň na jednu hodinu týdně dojdeme k číslu 375 žáků týdně by využívalo tuto učebnu pouze pro výuku. Ve škole je nastaven systém konverzace a doučování, tudíž v současné době se jedná o rozsah 2 hodin denně při průměrném počtu žáků 10 je to dalších 100 žáků týdně. Školu pravidelně navštěvují odborníci z praxe z Německa i jiných států a tato učebna by se dala využívat k simultánnímu překladu těchto odborných přednášek</t>
  </si>
  <si>
    <t>1odborná učebna sloužící k výuce předmětu Výpočetní technika dále pak k odborným předmětům - zpracování dat, monitorovacích prací v lese, zpracování ročníkových a maturitních prací, multimediální výchova</t>
  </si>
  <si>
    <t>Poptávky u dodavatelů</t>
  </si>
  <si>
    <t>vlastní studie vybavení učeben</t>
  </si>
  <si>
    <t xml:space="preserve">Gymnázium T. G. Masaryka, Litvínov,
Studentská 640, příspěvková organizace
</t>
  </si>
  <si>
    <t>Vybudování školních pěstitelských ploch</t>
  </si>
  <si>
    <t>2/2023</t>
  </si>
  <si>
    <t>venkovní odborné pracoviště</t>
  </si>
  <si>
    <t xml:space="preserve">investiční záměr, poptávka u dodavatelů, soutěž o studii proveditelnosti mezi žáky školy </t>
  </si>
  <si>
    <t>Obnova školního arboreta</t>
  </si>
  <si>
    <t>3/2023</t>
  </si>
  <si>
    <t>školní arboretum</t>
  </si>
  <si>
    <t>investiční záměr, poptávka u dodavatelů,  studie proveditelnosti ve zpracování</t>
  </si>
  <si>
    <t>Soukromá podřipská střední odborná škola a střední odborné učiliště o.p.s.</t>
  </si>
  <si>
    <t>VOŠ, OA, SOŠ a JŠ s pr. SJZ EKONOM, o.p.s.</t>
  </si>
  <si>
    <t>Rekonstrukce půdních prostor za účelem vytvoření nových odborných učeben</t>
  </si>
  <si>
    <t>8/2025</t>
  </si>
  <si>
    <t>LOGIS, z.s. -                   62770748</t>
  </si>
  <si>
    <t>aktuálně se provádí příprava projektové dokumentace</t>
  </si>
  <si>
    <t>Občanské sdružení soukromých učitelů - 44223986</t>
  </si>
  <si>
    <t>SŠ: 108043690, VOŠ:  108056821</t>
  </si>
  <si>
    <t xml:space="preserve">Učebna s virtuální realitou vybavená digitálními technologiemi, bezbariérovým </t>
  </si>
  <si>
    <t>1/2023</t>
  </si>
  <si>
    <t>Zajištění vnitřní konektivity budov teoretického vyučování a budov pro praktickou výuku zahrnuje internetové připojení učeben, kabinetů a prostor pro praktickou výuku (dílny, učebny, kabinety). Dále zahrnuje doplnění nutného technického vybavení (server, konektivita k veřejnému internetu, počítače s příslušenstvím, projektory). Realizace umožní zvyšování kvality výuky a zajištění kybernetické bezpečnosti</t>
  </si>
  <si>
    <t>Zajištění konektivity všech budov školy</t>
  </si>
  <si>
    <t>Nové produkty</t>
  </si>
  <si>
    <t>Nové odborné učebny</t>
  </si>
  <si>
    <t>Kalkulace a studie</t>
  </si>
  <si>
    <t>Vitalex Webdesign, s. r. o. - 48291765</t>
  </si>
  <si>
    <t>Rekvalifikační a informační centrum s.r.o. - 25438352</t>
  </si>
  <si>
    <t>TRIVIS, a.s. - 25109189</t>
  </si>
  <si>
    <t>Mgr. Milica Krišan, Ing. Gordana Rajilić - 25124811</t>
  </si>
  <si>
    <t>Biskupství litoměřické - 00445126</t>
  </si>
  <si>
    <t>privátní sektor - Mgr. Jana Synková - 06031293</t>
  </si>
  <si>
    <t xml:space="preserve">	Soukromá obchodní akademie, spol. s r.o. - 25124811</t>
  </si>
  <si>
    <t>Jaroslava Turková Mgr. Bc., jednatelka společnosti/jediný skutečný vlastník společnosti s.r.o.-školy - 25018248</t>
  </si>
  <si>
    <t>Město Litvínov - 00266027</t>
  </si>
  <si>
    <t>Strojírna Litvínov, spol. s. r. o. - 25405756</t>
  </si>
  <si>
    <t>AGC Flat Glass Czech a.s., člen AGC Group - 14864576</t>
  </si>
  <si>
    <t xml:space="preserve">Ze stávající učebny, která neodpovídá standardům výuky pro práce s digitálními technologiemi, je plánováno po stavebních úpravách vybavení zrekonstruovaných prostor počítačovým vybavením a didaktickými pomůckami pro robotiku. Učebna bude využívána jako robotické pracoviště podporující výuku technických oborů pro rozvoj jejich klíčových kompetencí a zároveň bude využívána pro rozšíření spolupráce se základními školami.
</t>
  </si>
  <si>
    <t xml:space="preserve">Zajištění konektivity školy dle standardu IROP
</t>
  </si>
  <si>
    <t xml:space="preserve">Ústí </t>
  </si>
  <si>
    <t>7 / 2886</t>
  </si>
  <si>
    <t>7 / 2231</t>
  </si>
  <si>
    <t>81.</t>
  </si>
  <si>
    <t>82.</t>
  </si>
  <si>
    <t>83.</t>
  </si>
  <si>
    <t>Budování vnitřní konektivity školy</t>
  </si>
  <si>
    <t xml:space="preserve">Výměna rozvodů vnitřní sítě a infrastruktury (servery, switche atd.), vybudování wi-fi sítě, obnova periferních zařízení </t>
  </si>
  <si>
    <t>Rekonstruované síťové rozvody, nová wifi síť, infrastruktura sítě a periferie</t>
  </si>
  <si>
    <t>1 vnitřní pevná a wifi síť včetně periferií</t>
  </si>
  <si>
    <t>Sportoviště gymnázia</t>
  </si>
  <si>
    <t>Vybudování nového sportoviště na pozemcích cca 200m od hlavní budovy školy + rekonstrukce stávající víceúčelové sportovní plochy u budovy školy + revitalizace zbytku pozemku u hlavní budovy (venkovní učebna + parková zóna) + rekonstrukce vnitřní tělocvičny v budově školy a obnova sportovního náčiní</t>
  </si>
  <si>
    <t>Nové sportoviště, rekonstruované sportoviště, nová venkovní učebna s relaxační zónou, rekonstruovaná tělocvična</t>
  </si>
  <si>
    <t>odborná učebna ZŠ</t>
  </si>
  <si>
    <t>Střední průmyslová škola TOS VARNSDORF s.r.o.</t>
  </si>
  <si>
    <t>TOS VARNSDORF a.s., IČ: 273 27 850
Varnsdorf, Říční 1774, PSČ 40747</t>
  </si>
  <si>
    <t>04463978</t>
  </si>
  <si>
    <t>Mechatronika - Průmysl 4.0</t>
  </si>
  <si>
    <t>Vytvoření dílen praktického vyučování</t>
  </si>
  <si>
    <t>Sportovní zázemí školy</t>
  </si>
  <si>
    <t xml:space="preserve">Projekt je zaměřen na vytvoření kvalitních podmínek v učebně mechatroniky pro výuku témat mechatroniky ve všech vyučovaných strojírenských a elektrotechnických oborech. Záměrem je pořízení systém 8 propojených automatizačních modulů v podobě výrobní linky, která je plně digitalizovaná a řízená žáky naprogramovanými PLC automaty. Umožňuje simulaci různých výrobních činností - princip průmyslu 4.0. Odborná učebna je dovybavena o měřící přístroje pro cvičné vytváření elektronických obvodů na simulačních deskách nepájivého pole.
</t>
  </si>
  <si>
    <t xml:space="preserve">Realizací projektu budou dílny praktické výuky přemístěny z výrobní haly TOS Varnsdorf a.s. do budovy školy. Konečným cílem projektu je soustředit teoretickou i praktickou výuku všech vyučovaných oborů do budovy školy a dovybavení školních dílen o potřebné stroje, nástroje a pomůcky.
</t>
  </si>
  <si>
    <t xml:space="preserve">Záměrem projektu je vytvoření podmínek pro sportovní aktivity žáků v rámci tělesné výchovy a mimoškolních aktivit žáků školy. Projekt předpokládá přestavbu skladových prostor na tělocvičnu a vybudování venkovního sportoviště V současné době škola využívá městská sportoviště – přesun žáků cca 3 km. Tělocvična i venkovní sportoviště budou přístupné veřejnosti i sportovním žákovským oddílům.
</t>
  </si>
  <si>
    <t>04/2023</t>
  </si>
  <si>
    <t>03/2024</t>
  </si>
  <si>
    <t>05/2026</t>
  </si>
  <si>
    <t>Zpracovaný záměr</t>
  </si>
  <si>
    <t>Počet učeben
počet pracovních míst v odborné učebně</t>
  </si>
  <si>
    <t>1
12</t>
  </si>
  <si>
    <t>zpracovaný záměr</t>
  </si>
  <si>
    <t>Vytvoření dílen praktické výuky</t>
  </si>
  <si>
    <t>Tělocvična, venkovní hřiště</t>
  </si>
  <si>
    <t>Konektivita střední školy - Komplexní obnova vybavení školní sítě, WiFi, zázemí pro nové odborné učebny</t>
  </si>
  <si>
    <t>obnova mobiliáře školy - obnovení nábytku (především kabinety, sborovna, učebny, šatní skříňky), vybavení</t>
  </si>
  <si>
    <t>Klidová zóna pro žáky škol SŠ stavební a strojní Teplice a SŠ obchodu a služeb Teplice</t>
  </si>
  <si>
    <t>Teplice, Trnovany</t>
  </si>
  <si>
    <t>Vybudování sportovně-relaxačního venkovního centra pro volnočasové aktivity žáků obou škol, případně i veřejnosti. Vybudování outodoorového hřiště doplněného o klidovou zónu.</t>
  </si>
  <si>
    <t>5 15 10 Celkový počet podpořených žáků v organizacích; 5 1010 Počet organizací</t>
  </si>
  <si>
    <t>5 15 10 - 700 žáků
5 10 10 - 2 organizace</t>
  </si>
  <si>
    <t>Studie proveditelnosti</t>
  </si>
  <si>
    <t>Obnova mobiliáře školy</t>
  </si>
  <si>
    <t>Vybudování učeben</t>
  </si>
  <si>
    <t xml:space="preserve">velké učebny pro přírodovědné vzdělání a malé  učebny pro cizí jazyky pro </t>
  </si>
  <si>
    <t>Modernizace stávající konektivity školy, rozšíření dosahu Wi-Fi, rozšíření páteřní sítě, firewall, páteřní racky + síťové přepínače, Access pointy s dosahem do všech učeben a kabinetů, odpovídající síťová kabeláž, síťové a ip telefony pro vrátnici a kabinety, servery s možností další virtualizace OS, obslužný a bezpečnostní SW, diskové pole / NAS pro místní zálohy dat, záložní zdroje nepřerušovaného napájení UPS pro páteřní komponenty sítě, antivir a antimallware sw, síťové tiskárny a koncová zařízení.</t>
  </si>
  <si>
    <t>Modernizace datové infrastruktury splňující standard konektivity a bezpečnosti školy v 21. století</t>
  </si>
  <si>
    <t>Bezpečná škola</t>
  </si>
  <si>
    <t>9/2023</t>
  </si>
  <si>
    <t>zajištění konektivity školy</t>
  </si>
  <si>
    <t>záměr, zpracovávání studie</t>
  </si>
  <si>
    <t>Gymnázium Chomutov</t>
  </si>
  <si>
    <t>Gymnázium Chomutov, p.o.</t>
  </si>
  <si>
    <t>Konektivita Gymnázia Chomutov</t>
  </si>
  <si>
    <t>Vybudování plně funkční sítě konektivity dle daných standardů Ústeckého kraje zahrnující dodávky switchů, serverů, rozvodů, zabezpečení, bezdrátové sítě apod. dle zpracovaného projektu.</t>
  </si>
  <si>
    <t>Zajištění plné konektivity školy.</t>
  </si>
  <si>
    <t>Gymnázium, Kadaň, 5. května 620, příspěvková organizace</t>
  </si>
  <si>
    <t>Škola pro 21. století</t>
  </si>
  <si>
    <t>Záměrem školy je v 0. a 1. NP vybudovat moderní vzdělávací prostory s patřičným technickým a sociálním zázemím odpovídajícím potřebám moderního vzdělávání. Cílem změn je na straně jedné rekonstruovat část budovy v havarijním stavu a doplnit obě patra nutným vybavením pro provoz školy. Na straně druhé umožnit zavedení nových metod při využití nového vybavení. Nutnou podmínkou je kompletní doplnění či rekonstrukce sítí školy z poheldu konketivity odpovídající nejnovějším nárokům na objem a rychost přenosu. Škola chce takové prostory nabídnout studentům z Ústeckého kraje a předcházet tak nastávajícím potřebám vysokých škol a zaměstnavatelů v oblasti informačních technologií a přírodních věd. Z pohledu zřizovatele je důležitým aspektem modernizace zastaralých prostor (přes 50 let) a vytvoření vzorových vzdělávacích prostor vhodných pro různé druhy výuky (prezenční, distanční, hybridní). Všechny prostory budou osazeny zabezpečovacím zařízením, které pomůže zabezpečit majetek školy a zároveň zvýší bezpečí žáků i učitelů. Nezbytnou částí je úprava nádvoří školy, kde po odstranění nepropustné betonové vrstvy v havarijním stavu je nutné provést odvodnění a položení propustné svrchní vrstvy 1/2 doplněné o schody a opravu poškozeného plotu. Část nádvoří školy bude sloužit mít parkoovu úpravu a část bude přetvořena na multifunkční hřiště.</t>
  </si>
  <si>
    <t xml:space="preserve">učebny
zázemí pro výuku
systém pro vedení hybridní výuky
</t>
  </si>
  <si>
    <t>12
12
12</t>
  </si>
  <si>
    <t>Vnitřní konektivita školy</t>
  </si>
  <si>
    <t xml:space="preserve">Škola v současné době užívá 2 budovy školy, 2 budovy domova mládeže a sportovní halu se střelnicí. Stav školní síťové  infrastruktury je zastaralý a neodpovídá požadavkům současné doby. Pro základní způsobilost  vnitřní konektivity je nutné zajistit kvalitní připojení ke službám veřejného internetu. Dále je nutné realizovat symetrické připojení bez agregace a omezení (doporučení je směřovat ke kapacitě konektivity 1 Gbps). Vnitřní síťové připojení bude řešeno pevnou sítí, bezdrátovou sítí a kombinací těchto síťových technologií. </t>
  </si>
  <si>
    <t>Vnitřní konektivita</t>
  </si>
  <si>
    <t xml:space="preserve">5 budov školy bude propojeno vnitřní konektivitou. Škola vyučuje 4 učební a 3 studijní obory, výuka ve všech oborech částečně probíhá formou moderních počítačových technologií. </t>
  </si>
  <si>
    <t>Zpracovávána PD, poptávkové řízení u dodavatelů</t>
  </si>
  <si>
    <t xml:space="preserve">V rámci projektu SROP byla kompletně rekonstruována budova bývalé hospodářské správy statku na budovu Zahradnicko–zemědělského vzdělávacího centra Ústeckého kraje (dále jen ZZVC). Jednalo se o první etapu, která pokračovala tím, že v roce 2006 získala škola finanční prostředky na projektovou dokumentaci na vybudování II. etapy Zahradnicko–zemědělského vzdělávacího centra Ústeckého kraje (dále jen ZZVC). K dokončení však nedošlo v důsledku problémům s financováním ROP.V současné době se jedná o největší investiční akci, kterou škola po svém zřizovateli požaduje, protože se jedná o kompletní dokončení původního záměru. Tento projekt je třeba podrobně představit v orgánech ÚK, protože v současné době je potřeba získat finanční prostředky na aktualizaci projektové dokumentace a po té, získat prostředky na rekonstrukci vše objektů tvořících samostatný celek. PŘEDMĚTEM REKONSTRUKCE JSOU OBJEKTY: Zemědělské objekty (stavby) existující v současné podobě na stavebních parcelách v k. ú. Březiny u Děčína - 71/8 (garáž), 71/9 (sýpka), 71/10 (garáže s patrovou vestavbou), 71/11 (zemědělská hospodářská budova), přistavěné dvě garáže 484 a 485, 71/12 a 71/13 (truhlářská dílna), 71/14 garáže, 71/16 (venkovní atrium). Výsledkem by měl být komplex kompletně opravených objektů sloužících jako zázemí pro praktickou i teoretickou výuku přírodovědného a polytechnického zaměření. Projekt bude současně řešit celkovou KONEKTIVITU ŠKOLY, protože rekonstruované objekty budou vybaveny nejen moderními koncovými zařízeními, ale také internetovým propojením a specializovaným softwarem. </t>
  </si>
  <si>
    <t>Úprava a rekonstrukce školní síťové infrastruktury dle aktuálního platného standardu konektivity škol, řešení vnitřní konektivity LAN a zabezpečeného přístupu k Internetu, bezpečené propojení jednotlivých budov a pracovišť školy</t>
  </si>
  <si>
    <t>Úprava a rekonstrukce školní síťové infrastruktury dle aktuálního standardu konektivity škol</t>
  </si>
  <si>
    <t>vnitřní konektivita školy dle standardu konektivity škol - 1 kus</t>
  </si>
  <si>
    <t>průzkum trhu, podmínky a popis koncového stavu je dán standardem konektivity škol MŠMT z roku 2022 a Ústeckého kraje</t>
  </si>
  <si>
    <t>Rekonstrukce 2 učeben pro výuku IKT/informační a komunikační technologie/</t>
  </si>
  <si>
    <t>Projekt zahrnuje rekonstrukci učeben, vybavení nábytkem a nákup výpočetní techniky</t>
  </si>
  <si>
    <t>Zajišteni konektivity Střední školy lodní dopravy a technických řemesel</t>
  </si>
  <si>
    <t>Zajišteni konektivity Střední školy lodní dopravy a technických řemesel dle standardu konektivity MŠMT.</t>
  </si>
  <si>
    <t>Škola splňujíci standard konektivity MŠMT</t>
  </si>
  <si>
    <t>1 konektivita</t>
  </si>
  <si>
    <t>Příprava technické dokumentace</t>
  </si>
  <si>
    <t>2.</t>
  </si>
  <si>
    <t>3.</t>
  </si>
  <si>
    <t>4.</t>
  </si>
  <si>
    <t>5.</t>
  </si>
  <si>
    <t>6.</t>
  </si>
  <si>
    <t>7.</t>
  </si>
  <si>
    <t>8.</t>
  </si>
  <si>
    <t>9.</t>
  </si>
  <si>
    <t>10.</t>
  </si>
  <si>
    <t>11.</t>
  </si>
  <si>
    <t>12.</t>
  </si>
  <si>
    <t>14.</t>
  </si>
  <si>
    <t>15.</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</si>
  <si>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</si>
  <si>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</si>
  <si>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</si>
  <si>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</si>
  <si>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</si>
  <si>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</si>
  <si>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</si>
  <si>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</si>
  <si>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</si>
  <si>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</si>
  <si>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</si>
  <si>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</si>
  <si>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</si>
  <si>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</si>
  <si>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</si>
  <si>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</si>
  <si>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</si>
  <si>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</si>
  <si>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</si>
  <si>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</si>
  <si>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</si>
  <si>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</si>
  <si>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</si>
  <si>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</si>
  <si>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</si>
  <si>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</si>
  <si>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</si>
  <si>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</si>
  <si>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</si>
  <si>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</si>
  <si>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</si>
  <si>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</si>
  <si>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</si>
  <si>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</si>
  <si>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</si>
  <si>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53.</t>
  </si>
  <si>
    <t>54.</t>
  </si>
  <si>
    <t>55.</t>
  </si>
  <si>
    <t>56.</t>
  </si>
  <si>
    <t>58.</t>
  </si>
  <si>
    <t>59.</t>
  </si>
  <si>
    <t>60.</t>
  </si>
  <si>
    <t>61.</t>
  </si>
  <si>
    <t>62.</t>
  </si>
  <si>
    <t>63.</t>
  </si>
  <si>
    <t>64.</t>
  </si>
  <si>
    <t>65.</t>
  </si>
  <si>
    <t>67.</t>
  </si>
  <si>
    <t>69.</t>
  </si>
  <si>
    <t>70.</t>
  </si>
  <si>
    <t>71.</t>
  </si>
  <si>
    <t>72.</t>
  </si>
  <si>
    <t>73.</t>
  </si>
  <si>
    <t>74.</t>
  </si>
  <si>
    <t>76.</t>
  </si>
  <si>
    <t>77.</t>
  </si>
  <si>
    <t>78.</t>
  </si>
  <si>
    <t>79.</t>
  </si>
  <si>
    <t>80.</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</si>
  <si>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</si>
  <si>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</si>
  <si>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</si>
  <si>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</si>
  <si>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</si>
  <si>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</si>
  <si>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</si>
  <si>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</si>
  <si>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</si>
  <si>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</si>
  <si>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</si>
  <si>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</si>
  <si>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</si>
  <si>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</si>
  <si>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</si>
  <si>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</si>
  <si>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</si>
  <si>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</si>
  <si>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</si>
  <si>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</si>
  <si>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</si>
  <si>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</si>
  <si>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</si>
  <si>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</si>
  <si>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</si>
  <si>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</si>
  <si>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</si>
  <si>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</si>
  <si>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113.</t>
  </si>
  <si>
    <t>114.</t>
  </si>
  <si>
    <t>115.</t>
  </si>
  <si>
    <t>116.</t>
  </si>
  <si>
    <t>117.</t>
  </si>
  <si>
    <t>118.</t>
  </si>
  <si>
    <t>119.</t>
  </si>
  <si>
    <t>120.</t>
  </si>
  <si>
    <t>121.</t>
  </si>
  <si>
    <t>122.</t>
  </si>
  <si>
    <t>123.</t>
  </si>
  <si>
    <t>124.</t>
  </si>
  <si>
    <t>125.</t>
  </si>
  <si>
    <t>126.</t>
  </si>
  <si>
    <t>127.</t>
  </si>
  <si>
    <t>128.</t>
  </si>
  <si>
    <t>129.</t>
  </si>
  <si>
    <t>133.</t>
  </si>
  <si>
    <t>134.</t>
  </si>
  <si>
    <t>136.</t>
  </si>
  <si>
    <t>137.</t>
  </si>
  <si>
    <t>138.</t>
  </si>
  <si>
    <t>139.</t>
  </si>
  <si>
    <t>140.</t>
  </si>
  <si>
    <t>141.</t>
  </si>
  <si>
    <t>142.</t>
  </si>
  <si>
    <t>„Obchodní akademie a Střední odborná škola generála Františka Fajtla, Louny, příspěvková organizace v rámci programu Spravedlivá transformace – část A – Vnitřní konektivita škol“</t>
  </si>
  <si>
    <t>Kabeláž, rozvaděče, nové síťové prvky, serverové řešení ….   realizace a implementace poč. sítě do současného stavu, zálohování dat na externí uložiště</t>
  </si>
  <si>
    <t>rozvaděče</t>
  </si>
  <si>
    <t>Kabeláž, rozvaděče, nové síťové prvky, serverové řešení, budovy č.p. 380 a č.p. 2636, Louny</t>
  </si>
  <si>
    <t>12/22</t>
  </si>
  <si>
    <t>1/700</t>
  </si>
  <si>
    <t>příprava studie a rozpočtu</t>
  </si>
  <si>
    <t>X</t>
  </si>
  <si>
    <t>Kompletní zasíťování pevné i WiFi sítě, pořízení serverovny včetně serverů a záložních zdrojů, IP kamery ke vchodům, IP telefony, dveřníky, koncová zařízení, příslušný software, bezpečnostní brány, antivirový software, síťové přepínače</t>
  </si>
  <si>
    <t>Komplektní konektivita školy splňující "Standard konektiovity škol"  dle požadavků MŠMT</t>
  </si>
  <si>
    <t>Zajištění konektivity v budovách konzervatoře</t>
  </si>
  <si>
    <t>Instalace datových rozvodů, wifi vysílačů, access pointů, datových zásuvek atd. a instalace / doplnění aktivních a řídících síťových prvků (modem, router, switche atd. + příslušenství) do rozvaděčů v budovách konzervatoře, včetně dodání serveru a dalšího vybavení zajišťujícího plnou konektivitu v rámci infrastruktury subjektu</t>
  </si>
  <si>
    <t>vysokorychlostní přístup k internetu ve všech budovách konzervatoře, plně funkční subjekt podle standardů konektivity</t>
  </si>
  <si>
    <t>Obnova PC a multimediálního vybavení v učebně IT a v učebnách skupinové výuky a vybudování odborné učebny studiové praxe</t>
  </si>
  <si>
    <t>Obnova starých PC a multimediálního vybavení v učebně IT a v učebnách skupinové výuky (jazyky a předměty odborné přípravy) a vybudování odborné učebny pro výuku studiové praxe</t>
  </si>
  <si>
    <t>nově vybavená IT učebna, 5 nově vybavených učeben skupinové výuky (PC, interaktivními tabulemi, zvukovou a multimediální technikou atd.), nově vybudovaná odborná učebna pro výuku studiové praxe</t>
  </si>
  <si>
    <t>3/23</t>
  </si>
  <si>
    <t>135.</t>
  </si>
  <si>
    <t>143.</t>
  </si>
  <si>
    <t>144.</t>
  </si>
  <si>
    <t>145.</t>
  </si>
  <si>
    <t>146.</t>
  </si>
  <si>
    <t>147.</t>
  </si>
  <si>
    <t xml:space="preserve">Modernizace odborných učeben IT s využitím moderních technologií - dotykové tabule, 3D tisk, 3D scan, projekce. Modernizace učeben cizch jazyků a přírodních věd. </t>
  </si>
  <si>
    <t>počet modernizovaných zařízení</t>
  </si>
  <si>
    <t>1 škola</t>
  </si>
  <si>
    <t>Projekt je zaměřen na budování konektivity na Střední škole pedagogické, hotelnictví a služeb, Litoměřice, příspěvkové organizaci. Na této střední škole bude v rámci konektivity zajištěno jak softwarové, tak hardwarové vybavení. Cílem akce je provedení komplexního digitálního vybavení, které bude odpovídat stávajícím normovým požadavkům a standardům.</t>
  </si>
  <si>
    <t>1/1 490</t>
  </si>
  <si>
    <t>Polygon dobíjecích 
a plnících stanic</t>
  </si>
  <si>
    <t>Záměrem projektu je vybudování polygonu pro školení montérů nabíjecích a plnících stanic (elektro + vodík).  Možno budovat na etapy.</t>
  </si>
  <si>
    <t>Polygon</t>
  </si>
  <si>
    <t>Modelová studie</t>
  </si>
  <si>
    <t>Pracoviště domácích spotřebičů 
a stínící techniky</t>
  </si>
  <si>
    <t>Záměrem projektu je vybudování pracoviště zaměřené na opravy a diagnostiku domácích spotřebičů (bílá technika) a různé druhy stínící techniky  - možno budovat na etapy.</t>
  </si>
  <si>
    <t>Nové pracoviště</t>
  </si>
  <si>
    <t>Vybavení pro zdravotnictví a sociální oblast</t>
  </si>
  <si>
    <t>Předmětem záměru je pořízení pomůcek pro výuku profesního vzdělávání - např. sanitář, zdravotník zotavovacích akcí, chůva a kurz první pomoci.</t>
  </si>
  <si>
    <t>Učebna ECDL/ICDL</t>
  </si>
  <si>
    <t xml:space="preserve">Předmětem záměru je vybudování nové učebny zaměřené nejen na výuku, ale i pro certifikační zkoušky ECDL/ICDL.  Jedná se o stavební rekonstrukci – výměnu topných těles, osvětlení, rekonstrukci podlah, opravy omítek, malby atd., včetně dodávky neinvestičního vnitřního vybavení, IT technologií a licencí. </t>
  </si>
  <si>
    <t>148.</t>
  </si>
  <si>
    <t>149.</t>
  </si>
  <si>
    <t>150.</t>
  </si>
  <si>
    <t>151.</t>
  </si>
  <si>
    <t>152.</t>
  </si>
  <si>
    <t>153.</t>
  </si>
  <si>
    <t>154.</t>
  </si>
  <si>
    <t>155.</t>
  </si>
  <si>
    <t>Pracoviště pro  výuku ekonomiky, administrativy a marketingu</t>
  </si>
  <si>
    <t xml:space="preserve">Předmětem záměru je vybudovat nové prostory pro  výuku ekonomiky, administrativy a marketingu, které momentálně chybí. Veškeré administrativní úkony přecházejí do online prostředí, proto je nezbytné disponovat kvalitním moderním zázemím. Jedná se o kompletní stavební rekonstrukci – výměna topných těles, osvětlení, rekonstrukce podlah, sanace spodních částí zdiva, opravy omítek, malby, vzduchotechnika, odhlučnění,.., včetně dodávky neinvestičního vnitřního vybavení a IT technologie.
Zázemí bude budováno tak, aby odpovídalo nejnovějším standardům i pro zkoušky. </t>
  </si>
  <si>
    <t>Multifukční učebna elektroinstalací</t>
  </si>
  <si>
    <t>Předmětem záměru je vybudování multifukční učebny zaměřené na: elektrické instalace (vybudování cvičných polí pro jednotlivé druhy elektroinstalací), elektrické rozvaděče (vybudování cvičných pole jednotlivých druhů elektrických rozvaděčů) a elektrických sítí ( (vybudování jednotlivých pracovišť na tuto problematiku, vč. polygonu veřejného osvětlení)  - možno budovat na etapy.</t>
  </si>
  <si>
    <t>Nová multifunkční učebna</t>
  </si>
  <si>
    <t>SMART učebna</t>
  </si>
  <si>
    <t xml:space="preserve">Předmětem záměru je vybudování učebny zaměřené na: slaboproudá zařízení (výroba desek plošných spojů), měřící, regulační a automatizační techniky, zabezpečovací a sdělovací techniky (kamerové systémy a strukturovaná kabeláž), inteligentní elektroinstalace. </t>
  </si>
  <si>
    <t>Polygon alternativních zdrojů energie a hromosvodů</t>
  </si>
  <si>
    <t>Záměrem projektu je vybudování polygonu zaměřeného na fotovoltaické systémy, hromosvody, tepelná čerpadla a vodík. (lze budovat na etapy).</t>
  </si>
  <si>
    <t xml:space="preserve">Pracoviště stavebnictví </t>
  </si>
  <si>
    <t xml:space="preserve"> 06/23 </t>
  </si>
  <si>
    <t>Studio pro distanční vzdělávání a virtuální realitu</t>
  </si>
  <si>
    <t>nově vytvořené vzdělávací studio</t>
  </si>
  <si>
    <t>1 vytvořené vzdělávací studio</t>
  </si>
  <si>
    <t>Střední škola řemesel a služeb, Děčín Iv, Ruská 147, p.o.</t>
  </si>
  <si>
    <t>Vybudování a vybavení odborné učebny – truhlář</t>
  </si>
  <si>
    <t>V prostorách bývalé rukodílny se vybuduje nová učebna, ve které bude probíhat teoretická část výuky a výroba na gravírovacím stroji. Vnitřním vybavením je projektor nebo interaktivní tabule (15 000 Kč a 70 000 Kč), gravírovací stroj (kdysi za 350 000 Kč). Se stavební úpravou se původně nepočítalo, v tuto chvíli je ale možné, že bude nutná.</t>
  </si>
  <si>
    <t>Odborná učebna</t>
  </si>
  <si>
    <t>V přípravě</t>
  </si>
  <si>
    <t>Pořízení uzlu víceoperačních těžebně dopravních strojů</t>
  </si>
  <si>
    <t xml:space="preserve">Škola má v současné době 3 lesnicky zaměřené obory, z toho 2 mají povinnou výuku lesnických motorových vozidel. Všechny tři obory mají předmět Lesní těžba . Současný trend ve středoevropských a skandinávských zemích je zpracovávat dříví pomocí víceoperačních těžebně dopravních strojů (harwestory a forwardery) bez doteku lidské ruky (bez motorové pily). Díky tomu se i během kalamitní situace v ČR podařilo snížit počet těžkých a smrtelných úrazů v lesním hospodářství.  Prognoza počítá s možností využití víceoperačních strojů na 65 %  lesních porostů. Při pořízení uzlu  můžeme jednak komplexně školit naše žáky pro tyto technologie, ale i provádět rekvalifikace a školení pro zaměstnance státních a soukromých lesnických podniků. </t>
  </si>
  <si>
    <t>1 odborná učebna</t>
  </si>
  <si>
    <t>Modernizace materiálně technického vybavení</t>
  </si>
  <si>
    <t xml:space="preserve">Dovybavení zařízení pro realizaci či zlepšení podmínek pro realizaci v oblastech zemědělské produkce a zpracování produktů v souladu s ochranou životního prostředí a ekologie a ochrany životního prostředí v chráněných oblastech a národním parku. Konkrétně jde o: stroje na zpracování zemědělských a zahradnických produktů (paster, sušička ovoce a zeleniny, sýrařský kotel s vrtulovým mícháním) - 1 000 000,- Kč; svahovou sekačku rádiem řízenou - 1 000 000,- Kč; svahový nosič včetně agregovatelného nářadí - 3 500 000,- Kč. </t>
  </si>
  <si>
    <t>Vybavení pro realizaci odborně zaměřených činností</t>
  </si>
  <si>
    <t>5 zařízení</t>
  </si>
  <si>
    <t>Odborná učebna údržba zeleně</t>
  </si>
  <si>
    <t>Pořízení nezbytného vybavení a nábytku</t>
  </si>
  <si>
    <t xml:space="preserve"> </t>
  </si>
  <si>
    <t>není potřeba</t>
  </si>
  <si>
    <t>Odborná učebna sociální činnosti</t>
  </si>
  <si>
    <t>Gastro studio</t>
  </si>
  <si>
    <t>Projekt je zaměřen na vybudování gastronomického studia pro výuku moderních technologií v oblasti gastronomie. Zahrnuje potřebné stavební a technické úpravy, vybavení moderním přístrojovým vybavením. V rámci studia by se mohli vzdělávat nejen žáci školy, ale i případní frekventanti rekvalifikačních kurzů.</t>
  </si>
  <si>
    <t>1 studio</t>
  </si>
  <si>
    <t>odhad rozpočtu</t>
  </si>
  <si>
    <t>Hotelová škola, Obchodní akademie a Střední průmyslová škola, Teplice</t>
  </si>
  <si>
    <t>Barista</t>
  </si>
  <si>
    <t>Nákup profesionálního kávovaru pro realizaci rekvalifikačního kurzu "Barista"</t>
  </si>
  <si>
    <t>Pořízení kávovaru</t>
  </si>
  <si>
    <t>1 kávovar</t>
  </si>
  <si>
    <t>disponujeme přehledem možných dodavatelů</t>
  </si>
  <si>
    <t>Příprava teplých pokrmů</t>
  </si>
  <si>
    <t>Nákup zařízení do cvičných kuchyní (konvektomaty, myčky, holdomaty, sporáky)</t>
  </si>
  <si>
    <t>Pořízení zařízení</t>
  </si>
  <si>
    <t>2 konvektomaty, 2 myčky, 2 holdomaty, 8 sporáků</t>
  </si>
  <si>
    <t>Kyberbezpečnost</t>
  </si>
  <si>
    <t>Vybavení nové učebny pro výuku problematiky kyberbezpečnosti</t>
  </si>
  <si>
    <t>Vybavení do učebny</t>
  </si>
  <si>
    <t>1 vybavená učebna</t>
  </si>
  <si>
    <t>Rekonstrukce stávajících prostor cvičných kuchyní, včetně splnění hygienických požadavků, výměna sítí, osvětlení</t>
  </si>
  <si>
    <t>Rekonstrukce vnitřních prostor a učeben</t>
  </si>
  <si>
    <t>2 cvičné kuchyně</t>
  </si>
  <si>
    <t>Centrum pro výuku svařování</t>
  </si>
  <si>
    <t>Cílem projektu je vybudovat centrum pro výuku svařovacích metod pro železné, neželezné a barevné kovy.</t>
  </si>
  <si>
    <t>Vytvoření pracoviště, počet proškolených</t>
  </si>
  <si>
    <t>Počet osob se svařovacím průkazem</t>
  </si>
  <si>
    <t>Centrum pro výuku automatizované domácnosti ve spojení s TZB ( chytrá domácnost)</t>
  </si>
  <si>
    <t>Vytvoření 2 pracovišť</t>
  </si>
  <si>
    <t>Počet absolventů oboru eletrotechnika, elektrikář, instalatér</t>
  </si>
  <si>
    <t>Centrum pro výuku elektromobility</t>
  </si>
  <si>
    <t>Cílem projektu je vybudovat centra pro výuku elektromobility, oprávarenství elektromobilů pro obory automechanik a autoelektrikář.</t>
  </si>
  <si>
    <t>Rozšíření autodílen o úsek pro výuku elektromobility.</t>
  </si>
  <si>
    <t>Počet absolventů oboru automechanik, autoelektrikář.</t>
  </si>
  <si>
    <t>000082288</t>
  </si>
  <si>
    <t>1 nová odborná učebna</t>
  </si>
  <si>
    <t>OAULPAR IT učebna pro další vzdělávání</t>
  </si>
  <si>
    <t>Úprava a vybavení učebny, která je určená pro výuku kurzů dalšího vzdělávání: Programátor C#, Programátor WWW aplikací, ECDL Core a MS Office365, sdílení dat a informací</t>
  </si>
  <si>
    <t>OAULPAR odborná učebna pro další vzdělávání</t>
  </si>
  <si>
    <t>Úprava a vybavení učebny, která je určená pro výuku kurzů dalšího vzdělávání: Písemná elektronická komunikace dle normy ČSN 01 6910, Spisová služba a archivnictví, Moderní účetnictví a Základy podnikání</t>
  </si>
  <si>
    <t>Konektivita celé budovy</t>
  </si>
  <si>
    <t>konektivita celé budovy</t>
  </si>
  <si>
    <t>Vybudování aranžérského studia</t>
  </si>
  <si>
    <t>rekonstrukce půdních prostor</t>
  </si>
  <si>
    <t>odborná učebna SŠ</t>
  </si>
  <si>
    <t>rekostrukce půdních prostor</t>
  </si>
  <si>
    <t>v přípravě</t>
  </si>
  <si>
    <t>158.</t>
  </si>
  <si>
    <t>160.</t>
  </si>
  <si>
    <t>161.</t>
  </si>
  <si>
    <t>162.</t>
  </si>
  <si>
    <t>163.</t>
  </si>
  <si>
    <t>164.</t>
  </si>
  <si>
    <t>165.</t>
  </si>
  <si>
    <t>166.</t>
  </si>
  <si>
    <t>167.</t>
  </si>
  <si>
    <t>168.</t>
  </si>
  <si>
    <t>170.</t>
  </si>
  <si>
    <t>171.</t>
  </si>
  <si>
    <t>172.</t>
  </si>
  <si>
    <t>173.</t>
  </si>
  <si>
    <t>174.</t>
  </si>
  <si>
    <t>175.</t>
  </si>
  <si>
    <t>176.</t>
  </si>
  <si>
    <t>179.</t>
  </si>
  <si>
    <t>180.</t>
  </si>
  <si>
    <t>181.</t>
  </si>
  <si>
    <t>182.</t>
  </si>
  <si>
    <t>183.</t>
  </si>
  <si>
    <t>Stavebními úpravami stávajících prostor vznikne nové inovační vzdělávací studio, kde si vzdělávané osoby mohou vytvořit svůj virtuální svět a naučit se jej ovládat. Budou moci vytvářet virtuální 3D obsah, vyzkoušet si vývoj virtuálních aplikací, zapojit se do mezinárodní virtuální komunity a získat odborné znalosti v oblasti virtuální reality.  V rámci výuky virtuální reality se studenti naučí i to, jak lze virtuální realitu využít v marketingu nebo i v průmyslu u stávajících zaměstnavatelů. Studio bude vybaveno zařízením pro distanční formu vzdělávání.</t>
  </si>
  <si>
    <t>00556807</t>
  </si>
  <si>
    <t>00555878</t>
  </si>
  <si>
    <t>Inovace odborných pracovišť školy</t>
  </si>
  <si>
    <t>odborné pracoviště</t>
  </si>
  <si>
    <t>Ateliér pro výuku architektury</t>
  </si>
  <si>
    <t xml:space="preserve">Vybavení učebny pro výuku architekrtury a odborného kreslení (možné spojit s projektem Laboratoř pro výuku odborných předmětů…) </t>
  </si>
  <si>
    <t xml:space="preserve">Vybavení odborného zázení  </t>
  </si>
  <si>
    <t xml:space="preserve">odborná učebna </t>
  </si>
  <si>
    <t xml:space="preserve">ne </t>
  </si>
  <si>
    <t>184.</t>
  </si>
  <si>
    <t>Severočeská střední škola</t>
  </si>
  <si>
    <t>Severočeská střední škola s.r.o.</t>
  </si>
  <si>
    <t>Mgr. Radovan Šrejbr</t>
  </si>
  <si>
    <t>014867362</t>
  </si>
  <si>
    <t xml:space="preserve">Investice do vnitřní konektivity školy </t>
  </si>
  <si>
    <t>Investice do vnitřní konektivity školy, naplnění standardu konektivity, investice do zabezpečení školy a investice do stávajících odborných učeben školy.</t>
  </si>
  <si>
    <t>500 002 – Počet podpořených škol či vzdělávacích zařízení
RCR 71 – Počet uživatelů nových nebo modernizovaných vzdělávacích zařízení za rok</t>
  </si>
  <si>
    <t>1/XY</t>
  </si>
  <si>
    <t>Návrh technického řešení, průzkum trhu a příprava studie proveditelnosti</t>
  </si>
  <si>
    <t>Nerelevantní</t>
  </si>
  <si>
    <t>Investice do nových odborných učeben a zajištění bezbariérovosti školy</t>
  </si>
  <si>
    <t>Investice do nových odborných učeben v budově školy, investice do venkovní odborné učebny, investice do bezbariérových WC a bezbariérových úprav v prostorách školy</t>
  </si>
  <si>
    <t>185.</t>
  </si>
  <si>
    <t>186.</t>
  </si>
  <si>
    <t>Soukromá hotelová škola Bukaschool s.r.o.</t>
  </si>
  <si>
    <t>Soukromý, IČO: 25005928</t>
  </si>
  <si>
    <t>Investice do vnitřní konektivity školy, naplnění standardu konektivity MŠMT a investice do moderních technologií za účelem rozvoje KK žáků.</t>
  </si>
  <si>
    <t>Investice do nových odborných učeben v budově školy, investice do venkovní odborné učebny, ivestice do bezbariérových úprav školy.</t>
  </si>
  <si>
    <t>187.</t>
  </si>
  <si>
    <t>188.</t>
  </si>
  <si>
    <t>018383875</t>
  </si>
  <si>
    <t>Venkovní sportoviště</t>
  </si>
  <si>
    <t>Cílem projektu je vybudování venkovního sportoviště v ulici Karolíny Světlé 2703. V současné dově ja na urvažovaném místě travnatý povrh, který neumožňuje realizovat kvalitně výuku tělesné výchovy. Sportoviště by mělo obsahovat plochu na míčové hry (volejbal, tenis, házená, košíková, kopaná, ...) a běžecký ovál.</t>
  </si>
  <si>
    <t>Venkovní hřiště na míčové hry, oplocené a běžecký ovál</t>
  </si>
  <si>
    <t>Venkovní hřiště</t>
  </si>
  <si>
    <t>018383876</t>
  </si>
  <si>
    <t>Radiové spojení mezi budovami</t>
  </si>
  <si>
    <t>Cílem projektu je vytvoření radiového propojení mezi budovami školy. V současné době je realizován ve škole projekt "Konektivita", kterým je řešena počítačová síť školy zahrnující i propojení mezi jednotlivými budovami. Při přípravě projektu bylo navrženo propojení mezi budovami a smluvně přislíbeno současným poskytovatelem internetových služeb. Bohužel v průběhu dlouhé přípravy projektu došlo k nepředpokládaným změnám, které komplikují propojení na uvažované cestě. Z tohoto důvodu bychom chtěli realizovat projekt na vytvoření nové cesty, která představuje osazení čtyřmi radiovými pojítky.</t>
  </si>
  <si>
    <t>Radiové spojení mezi budovami školy</t>
  </si>
  <si>
    <t>Funkční a stabilní propojení počítačové sítě mezi budovami školy</t>
  </si>
  <si>
    <t>Stávající síť</t>
  </si>
  <si>
    <t>018383877</t>
  </si>
  <si>
    <t>Dílenská budova sloužící pro výuku žáků střední školy a pro společné aktivity střední a základních škol</t>
  </si>
  <si>
    <t>Dílenská budova</t>
  </si>
  <si>
    <t>Ve čtvrtém nadzemním podlaží staré budovy dojde k odstranění příček mezi pokoji, čímž vzniknou 4 větší odborné učebny pro výuku ošetřovatelství a psychologie. Součástí bude i vybudování šatny pro žáky, kabinetu pro vyučujícíc a skladu na pomůcky včetně pomocné místnosti.</t>
  </si>
  <si>
    <t>Centrum praktického vyučování</t>
  </si>
  <si>
    <t xml:space="preserve">Vybudování odborných učeben povede k uvolnění velkých učeben pro teoretickou výuku v budově školy v Moskevské ulici. Tím škola řeší nedostatek výukových prostor školy vzhledem k vyššímu přijímání žáků do oboru PS. </t>
  </si>
  <si>
    <t>Schváleno Investiční komisí ÚK.</t>
  </si>
  <si>
    <t xml:space="preserve">Rozšíření Centra praktického vyučování pro žáky/studenty oboru PS/DVS </t>
  </si>
  <si>
    <t>192.</t>
  </si>
  <si>
    <t>Standard konektivity</t>
  </si>
  <si>
    <t>3/2024</t>
  </si>
  <si>
    <t>193.</t>
  </si>
  <si>
    <t>Modernizace odborných učeben teoretického úseku</t>
  </si>
  <si>
    <t>Modernizace vybavení odborných dílen</t>
  </si>
  <si>
    <t xml:space="preserve">Cílem projektu je modernizace vybavení úseku odborného výcviku tak, aby odpovídal novým technologickým
požadavkům a změnám na transformovaném trhu práce, respektive vybudovat pro žáky kvalitní technické zázemí, které
reaguje na rychlý vývoj v oblasti techniky. Modernizace zahrnuje elektro dílnu, soustružnu, svařovnu a CNC dílnu. </t>
  </si>
  <si>
    <t>21 250 000</t>
  </si>
  <si>
    <t>Zmodernizovaná odborná učebna</t>
  </si>
  <si>
    <t>Zmodernizovaná odborná učebna - 4</t>
  </si>
  <si>
    <t>Modernizace úseku odborného výcviku</t>
  </si>
  <si>
    <t>Projekt zahrnuje stavební úpravy úseku odborného výcviku za účelem modernizace, energetických úspor a zajištění bezbariérovosti. Konkrétně se jedná zaprvé o stavební úpravy prostor pro obory E, respektive dílen a učeben a dále přilehlého průchodu, chodby a toalet. Zadruhé se jedná o stavební úpravu střechy nad celým úsekem odborného výcviku a připojení hal k trafostanici.</t>
  </si>
  <si>
    <t>25 500 000</t>
  </si>
  <si>
    <t>Zmodernizovaná odborná učebna, snížení konečné spotřeby energie</t>
  </si>
  <si>
    <t>Zmodernizovaná odborná učebna - 11, snížení konečné spotřeby energie</t>
  </si>
  <si>
    <t>194.</t>
  </si>
  <si>
    <t>195.</t>
  </si>
  <si>
    <t>Školní statek Roudnice nad Labem,p.o.</t>
  </si>
  <si>
    <t>Školní statek Roudnice nad Labem, Vědomice 37, p.o.</t>
  </si>
  <si>
    <t>Modernizace česací technologie, sklizeň chmele</t>
  </si>
  <si>
    <t>Vědomice</t>
  </si>
  <si>
    <t>7/2024</t>
  </si>
  <si>
    <t>odborné pracoviště praxí</t>
  </si>
  <si>
    <t>Poslední školské zařízení v ČR, věnující se výuce a pěstování chmele, pracoviště po modernizaci na světové urovní splňující všechny požadované parametry</t>
  </si>
  <si>
    <t>Jedná se o modernizaci stavícího zařízení, není potřeba ostatní povolení k realizaci, cenová nabídka k dispozici</t>
  </si>
  <si>
    <t>Enviromentální odborné učebny</t>
  </si>
  <si>
    <t xml:space="preserve">Vědomice </t>
  </si>
  <si>
    <t>únor 2025</t>
  </si>
  <si>
    <t>Vybudování  moderního centra praktické výuky a úsporné energetické opatření</t>
  </si>
  <si>
    <t>nové učebny praktické výuky obor agropodnikání a dopravní prostředky</t>
  </si>
  <si>
    <t>Akce nebyla zatím projektována. Proveden průzkum trhu.</t>
  </si>
  <si>
    <t>Modernizace střediska praktického vyučování</t>
  </si>
  <si>
    <t>Cílem je zrekonstruovat stávající dílny - rekonstrukce střechy a na části vytvořit zelenou střechu, výměna svitidel dle platných norem Vybavit dílny - stoly, skríně, nářadí a náčiní. Přeměnit areál na vzdělávací i odpočinkový prostor architektonicky zpracované výsadby bylin, trvalek, keřů a stromů. Pořízení komplexních automatických, hydroponích a aeroponích pěstebních systémů, včetně vertikálního pěstebního systému, které používají nejmodernější pěstírny na světě - napojené na vlastní energetické zdoje, ovladádané automaticky.  Vybudování sezóní venkovní učebny a menšího skleníku pro odbornou i teoretickou výuku za účelem enviromentálního vzdělání a zaměřením na ekohospodaření. Zapojení školy s místní komunitou, workshopy. Součástí učebny bude fotovoltaika,hygienické a  sociální zázemí, vybavení - stoly, židle, výstavní panely, mobilní a bezpečné připojení k internetu.</t>
  </si>
  <si>
    <t>prosinec 2024</t>
  </si>
  <si>
    <t>květen 2026</t>
  </si>
  <si>
    <t>Moderní středisko praktické výuky, enviromentální výchova</t>
  </si>
  <si>
    <t>Enviromentální výchova, ekohospodaření, výuka v přírodě</t>
  </si>
  <si>
    <t>Akce nebyla projektována. Proveden průzkum trhu.</t>
  </si>
  <si>
    <t>Rekonstrukce haly a zemědělská technika 21.století</t>
  </si>
  <si>
    <t>březen 2024</t>
  </si>
  <si>
    <t>září  2026</t>
  </si>
  <si>
    <t>Dovednosti získané používáním moderní techniky, digitální gramotnost, zvýšení kvality vzdělávání v oborech agropodnikání a dopravní prostředky</t>
  </si>
  <si>
    <t>196.</t>
  </si>
  <si>
    <t>197.</t>
  </si>
  <si>
    <t>198.</t>
  </si>
  <si>
    <t>199.</t>
  </si>
  <si>
    <t>Plánujeme výstabu valbové střechy s vestavbou a s půdním prostorem. Stavba je pojata jako energeticky samostatný prostor. Na střechu předpokládáme instalaci fotovoltaických panelů, které umožní samostatnost ve výrobě elektrické energie pro nově vzniklé patro a pravděpodobně i pro stávající budovu školy. Tepelnou energii bychom také chtěli zajišťovat nezávisle, a to osazením tepelného čerpadla. K jeho provozu bychom využili energii vyrobenou fotovoltaickou elektrárnou. V přístavbě pak vznikne výrobní centrum - zázení pro tři spolupracující obory (krejčí, aranžér a grafický design) s přesahem do truhlářských oborů. Centrum odborných učeben umožní žákům seznámení a osvojení práce s technologiemi a pracovními procesy uplatnitelných napříč širokému spektru oborů a tato zkušenost žákům umožní být připraveni a reagovat na změny na trhu práce. Stavba zahrnuje vybudování odborných učeben s potřebným zázemím pro výuku cca 280 žáků.</t>
  </si>
  <si>
    <t>zpracovaná studie</t>
  </si>
  <si>
    <t>Pořízení truhlářských strojů</t>
  </si>
  <si>
    <t>Pořízení serverů</t>
  </si>
  <si>
    <t>Plánovaná obměna stávajících zastaralých serverů pro celý objekt školy i dílen v SOŠ</t>
  </si>
  <si>
    <t>Obměna PC stanic I.</t>
  </si>
  <si>
    <t>Plánovaná obměna počítačových stanic I. učebna - 23ks počítačových stanic včetně myší a klávesnic.</t>
  </si>
  <si>
    <t>Rekonstrukce stávajících elektrorozvodů v budově SOŠ Litvínov - Hamr</t>
  </si>
  <si>
    <t>Modernizace infrastrukturyGrafický design, Aranžér, Krejčí</t>
  </si>
  <si>
    <t>Obměna PC stanic II:</t>
  </si>
  <si>
    <t>Plánovaná obměna počítačových stanic II. učebna - 23ks počítačových stanic včetně myší a klávesnic.</t>
  </si>
  <si>
    <t>200.</t>
  </si>
  <si>
    <t>201.</t>
  </si>
  <si>
    <t>202.</t>
  </si>
  <si>
    <t>203.</t>
  </si>
  <si>
    <t>204.</t>
  </si>
  <si>
    <t>205.</t>
  </si>
  <si>
    <t>206.</t>
  </si>
  <si>
    <t>Mobilní jazyková učebna, mobilita a zabezpečení budovy</t>
  </si>
  <si>
    <t xml:space="preserve">Cílem je vybavení mobilní učebny cizích jazyků - 31 dotykových notebooků se sluchátky, mobilní interaktivní displej se stojanem, nabíjecí box pro 30 notebooků, výukový SW. Pro bezbariérový přístup do budovy, vybudování venkovního výtahu s nájezdovou plošinou a pro zajištění bezpečnosti žáků a studentů zabezpečení vstupních dveří do budovy školy elektronickým systémem ( vstupní dveře s bezpečnostními prvky) , SW s licencí.  </t>
  </si>
  <si>
    <t>Modernizace výuky jazyků,rekonstrukce budovy školy a zajištění mobility a zabezpečení výuky</t>
  </si>
  <si>
    <t>Soběstačnost a variabilita výuky jazyků</t>
  </si>
  <si>
    <t>průzkum trhu</t>
  </si>
  <si>
    <t>Učebna praktického vyučování - elektrotechniky a automatizace</t>
  </si>
  <si>
    <t>Inovace výuky elektrotechniky a automatizace</t>
  </si>
  <si>
    <t>Víceúčelové venkovní sportoviště s UMT</t>
  </si>
  <si>
    <t xml:space="preserve">Cílem projektu je vytvoření podmínek pro výuku a sportivní aktivity žáků ve školní i mimoškolní činnosti. Smyslem je vybudování venkovního hřiště s umělou trávou s parametry fotbalového hřiště,s brankami, LED osvětlením, závlahou a připojením na internet. Součástí hřiště budou i šatny a  kompletní hygienické a sociální  zázemí z UNIMO buněk s fotovoltaickými panely a  akumulační nádrží na dešťovou vodu.     </t>
  </si>
  <si>
    <t>02/26</t>
  </si>
  <si>
    <t xml:space="preserve">výstavba víceúčelového sportoviště s umělou trávou pro celoroční využití  </t>
  </si>
  <si>
    <t>rozšíření možností sportovních aktivit pro školní i mimoškolní využití</t>
  </si>
  <si>
    <t>207.</t>
  </si>
  <si>
    <t>208.</t>
  </si>
  <si>
    <t>Coménia v.o.s.  IČO  48267007</t>
  </si>
  <si>
    <t>SPIRÁLA II</t>
  </si>
  <si>
    <t>Cílem projektu je rekostrukovat a vybudovat technickou infrasturkturu pro zvýšení kompetencí pro zdraví žáků školy a posílení vnitřního i venkovního zázemí pro komunitní aktivity školy a tak posílit sociální inkluzi.</t>
  </si>
  <si>
    <t>Zrekonstruovaná tělocvična - 1x včetně vybavení, zrekonstruovaný venkoví prostor - 1x včetně vybavení</t>
  </si>
  <si>
    <t>ROBOT – Praktická výuka robotiky pro budoucnost</t>
  </si>
  <si>
    <t>Předmětem akce je realizace odborné učebny v rámci Operačního programu Spravedlivá transformace pro výzvu Odborné učebny ve středních školách - Ústecký kraj. Jedny z preferovaných oborů školy tak budou mít k dispozici nejmodernější vybavení na úrovni středního školství 21. století. Navíc se tento program výbroně doplňuje s řadou stávajících investičních záměrů, nejvíce pak s plánovanou eralizací Kampusu řemesel.</t>
  </si>
  <si>
    <t>Předmětná učebna bude sloužit k výuce teorie a odborného výcviku žádaným oborům na trhu práce - jedná se o skupinu oborů kovo - tedy pretižní obor kategorie L Mechanik seřizovač a klasické obory kategorie H - Stroní mechanik a Obráběč kovů.</t>
  </si>
  <si>
    <t>Škola bude disponovat vybavením, hodném pro 21. století, požadavky zaměstnavatelů a pověst školy, která spolurpacuje v celém svém portfoliu s více, než 100 zaměstnavatelských subjektů.</t>
  </si>
  <si>
    <t>N/A</t>
  </si>
  <si>
    <t>210.</t>
  </si>
  <si>
    <r>
      <t xml:space="preserve">Výdaje projektu  </t>
    </r>
    <r>
      <rPr>
        <i/>
        <sz val="11"/>
        <color rgb="FF000000"/>
        <rFont val="Arial"/>
        <family val="2"/>
        <charset val="238"/>
      </rPr>
      <t>v Kč</t>
    </r>
  </si>
  <si>
    <r>
      <t xml:space="preserve">Předpokládaný termín realizace </t>
    </r>
    <r>
      <rPr>
        <i/>
        <sz val="11"/>
        <color rgb="FF000000"/>
        <rFont val="Arial"/>
        <family val="2"/>
        <charset val="238"/>
      </rPr>
      <t>měsíc, rok</t>
    </r>
  </si>
  <si>
    <r>
      <t xml:space="preserve">Typ projektu </t>
    </r>
    <r>
      <rPr>
        <b/>
        <vertAlign val="superscript"/>
        <sz val="11"/>
        <color rgb="FF000000"/>
        <rFont val="Arial"/>
        <family val="2"/>
        <charset val="238"/>
      </rPr>
      <t>2)</t>
    </r>
    <r>
      <rPr>
        <b/>
        <sz val="11"/>
        <color rgb="FF000000"/>
        <rFont val="Arial"/>
        <family val="2"/>
        <charset val="238"/>
      </rPr>
      <t>:</t>
    </r>
  </si>
  <si>
    <r>
      <t xml:space="preserve">Zázemí pro školní poradenské pracoviště </t>
    </r>
    <r>
      <rPr>
        <vertAlign val="superscript"/>
        <sz val="11"/>
        <color rgb="FF000000"/>
        <rFont val="Arial"/>
        <family val="2"/>
        <charset val="238"/>
      </rPr>
      <t xml:space="preserve"> 6)</t>
    </r>
  </si>
  <si>
    <r>
      <t xml:space="preserve">Vnitřní/venkovní zázemí pro komunitní aktivity vedoucí k sociální inkluzi  </t>
    </r>
    <r>
      <rPr>
        <vertAlign val="superscript"/>
        <sz val="11"/>
        <color rgb="FF000000"/>
        <rFont val="Arial"/>
        <family val="2"/>
        <charset val="238"/>
      </rPr>
      <t>7)</t>
    </r>
  </si>
  <si>
    <r>
      <t xml:space="preserve">přírodní vědy </t>
    </r>
    <r>
      <rPr>
        <vertAlign val="superscript"/>
        <sz val="11"/>
        <color rgb="FF000000"/>
        <rFont val="Arial"/>
        <family val="2"/>
        <charset val="238"/>
      </rPr>
      <t>3)</t>
    </r>
  </si>
  <si>
    <r>
      <t xml:space="preserve">polytechnické vzdělávání </t>
    </r>
    <r>
      <rPr>
        <vertAlign val="superscript"/>
        <sz val="11"/>
        <color rgb="FF000000"/>
        <rFont val="Arial"/>
        <family val="2"/>
        <charset val="238"/>
      </rPr>
      <t>4)</t>
    </r>
  </si>
  <si>
    <r>
      <t xml:space="preserve">práce s digitálními technologiemi </t>
    </r>
    <r>
      <rPr>
        <vertAlign val="superscript"/>
        <sz val="11"/>
        <color rgb="FF000000"/>
        <rFont val="Arial"/>
        <family val="2"/>
        <charset val="238"/>
      </rPr>
      <t>5)</t>
    </r>
  </si>
  <si>
    <t>OAULPAR rekonstrukce výdejny jídel</t>
  </si>
  <si>
    <t>Jedná se o úpravu výdejny jídel, která v současné době nesplňuje kapacitní a hygienické potřeby školy. Úprava na multifunkční prostory pro komunitní setkávání.</t>
  </si>
  <si>
    <t>výdejna jídel</t>
  </si>
  <si>
    <t>1 výdejna jídel</t>
  </si>
  <si>
    <t xml:space="preserve">zpracovaná studie </t>
  </si>
  <si>
    <t>Zakoupení nového nábytku do dvou odborných učeben. Rozšířiení počtu míst k sezení na 60, což umožní využití učeben jako poslucháren nebo při projektové výuce a přednáškách (stoly a sklopné židle).</t>
  </si>
  <si>
    <t>nové vybavení (nábytek) učeben</t>
  </si>
  <si>
    <t>zvýšení kvality vzdělávání</t>
  </si>
  <si>
    <t>211.</t>
  </si>
  <si>
    <t>212.</t>
  </si>
  <si>
    <t>Záměrem investice je přeměnit budovu školy z konce 19. století na budovu splňující náročné podmínky nových budov s ohledem na energetickou náročnost, hospodaření s vodou. Jednotlivými cíli projektu jsou snížení energetické závislosti na centrálním dodavateli elektrické energie a tepla, využití šedé vody ke splachování, úklidu a závlahy zahrady školy. Snížení energetické závislosti proběhne ve dvou směrech. Na straně jedné bude fotovoltaickými panely na střeše velké tělocvičny zajištěn přísun elektrické energie pro vlastní spotřebu ve škole a předehřev teplé vody pro topení a mytí. Na straně druhé bude vyměněna technologie řízení distribuce tepla, která umožní spolu se zásobníky na teplou vodu akumulované teplo využívat dle potřeb školy. Z pohledu vlivu na podporované obory klíčových kompetencí jsou kvalitní mikroklimatické podmínky učeben zásadní pro zvýšení kvality výuky ve škole ve všešch oborech.</t>
  </si>
  <si>
    <t>škola</t>
  </si>
  <si>
    <t>projektový záměr + návrh projektu na fotovaltaiku</t>
  </si>
  <si>
    <t>213.</t>
  </si>
  <si>
    <t>Multimediální učebny</t>
  </si>
  <si>
    <t>Podle studie provést projektovou dokumentaci na tři multimediální učebny s kabinetem a sociálním zázemím nad malou tělocvičnou (termín začátku realizace 2024) - vytvořit novou propojovací chodbu s budovou</t>
  </si>
  <si>
    <t>multimediální digitální učebny</t>
  </si>
  <si>
    <t>nové multimediální učebny, it technika, nábytek a jiné vybavení</t>
  </si>
  <si>
    <t>Sportovní multifunkční hala</t>
  </si>
  <si>
    <t xml:space="preserve">Podle studie provést projektovou dokumentaci na stavbu víceúčelové sportovní haly místo stávající, v havarijním stavu. </t>
  </si>
  <si>
    <t>multifunkční sportovní hala</t>
  </si>
  <si>
    <t>vybudování nové sportovní haly</t>
  </si>
  <si>
    <t>Úprava školní zahrady</t>
  </si>
  <si>
    <t xml:space="preserve">výuka přírodovědných předmětů ve venkovním prostředí </t>
  </si>
  <si>
    <t>vybudování venkovní učebny a zázemí</t>
  </si>
  <si>
    <t>214.</t>
  </si>
  <si>
    <t>215.</t>
  </si>
  <si>
    <t>216.</t>
  </si>
  <si>
    <t>Gymnázium Děčín, přísp.org.</t>
  </si>
  <si>
    <t xml:space="preserve">Modernizace osvětlení ve třídách a na chodbách  </t>
  </si>
  <si>
    <t>Hlavním cílem modernizace osvětlení je úspora energie. Současné osvětlení je energeticky náročné, zastaralé, velmi často poruchové.</t>
  </si>
  <si>
    <t>Modernizace osvětlení učeben a chodeb. V učebnách nové osvětlení, na chodbách výměna stávajících svítidel za led svítidla.</t>
  </si>
  <si>
    <t>217.</t>
  </si>
  <si>
    <t>Zámečnická dílna</t>
  </si>
  <si>
    <t>218.</t>
  </si>
  <si>
    <t>219.</t>
  </si>
  <si>
    <t>Výstavba Centra odborného výcviku Obchodní akademie a Střední odborné školy gen. F. Fajtla, Louny, příspěvková organizace</t>
  </si>
  <si>
    <t xml:space="preserve">Výstavba Centra odborného výcviku s možným využitím budovy č. p. 1886, Louny na týdenní kapacitu žáků 260, pro obory Aranžér, Krejčí, Instalatér, Automechanik, Strojní mechanik a zedník s počtem dílen 28, včetně strojního vybavení a s příslušným zázemím pro žáky a vyučující. V případě realizace tohoto projektu je vhodné jej sloučit s projektem č. 60. </t>
  </si>
  <si>
    <t>nové moderně vybavené učebny odborného výcviku</t>
  </si>
  <si>
    <t>moderní výuka učebních oborů odpovídající současným požadavkům</t>
  </si>
  <si>
    <t>220.</t>
  </si>
  <si>
    <t>Mgr. Milica Krišan, Ing. Gordana Rajilić - 25115138</t>
  </si>
  <si>
    <t>Modernizace elektrotechnických a ITI laboratoří pro přípravu na profesní kariéru</t>
  </si>
  <si>
    <t>02/24</t>
  </si>
  <si>
    <t xml:space="preserve">Moderní budova s odbornými učebnami </t>
  </si>
  <si>
    <t>221.</t>
  </si>
  <si>
    <t>Soukromá obchodní akademie, spol. s r.o.</t>
  </si>
  <si>
    <t>Moderní budova pro odborné učebny: Podpora interaktivní výuky a praktických zkušeností v oborech obchod, provoz a doprava</t>
  </si>
  <si>
    <t>Vybudování moderních odborných venkovních učeben</t>
  </si>
  <si>
    <t>Projekt je zaměřen na vybudování 2 nových moderních odborných venkovních učeben v areálu školy.</t>
  </si>
  <si>
    <t xml:space="preserve">nová odborná venkovní učebna </t>
  </si>
  <si>
    <t>223.</t>
  </si>
  <si>
    <t>Obnova vybavení 
výpočetní technikou</t>
  </si>
  <si>
    <t>Obnova výpočetní a prezentační techniky v učebnách pro zvýšení možnosti zapojení této techniky do výuky jazyků a přírodovědných předmětů. Hlavním cílem modernizace učeben je vytvoření lepších podmínek dnešním i budoucím studentům gymnázia, umožnit studentům práci s digitálními technologiemi, moderními přístroji nadčasovým způsobem, a 
přispět tak ke zvýšení jejich znalostí a
dovedností v oblasti přírodních věd.  Počítačové učebny jsou koncipována i jako IT laboratoře zaměřená na výuku 3D tisku, programování IoT a robotiky a počítačových sítí.</t>
  </si>
  <si>
    <t>výpočetní a prezentační technika</t>
  </si>
  <si>
    <t>nabídky dodavatele</t>
  </si>
  <si>
    <t>není třeba</t>
  </si>
  <si>
    <t>Přírodní učebna ve skleníku</t>
  </si>
  <si>
    <t>Ve stávajícím skleníku bude přidáno jedno patro, což umožní vestavbu učebny biologie přímo doprostřed skleníku. Učebnou bude prakticky prorůstat rostlinstvo tropické sekce skleníku. Žákům to umožní výuku v atraktivním prostředí.</t>
  </si>
  <si>
    <t>5/24</t>
  </si>
  <si>
    <t>9/24</t>
  </si>
  <si>
    <t>učebna</t>
  </si>
  <si>
    <t>jedna učebna biologie</t>
  </si>
  <si>
    <t>stavební záměr</t>
  </si>
  <si>
    <t>Nová tělocvična se školní jídelnou</t>
  </si>
  <si>
    <t>Gymnázium Teplice nemá vyhovující telocvicnu, kde by se mohla konat regulérní utkání v sálových
sportech. Škola si musí dlouhodobe pronajímat prostory ke cvicení u jiných subjektu, což prináší casové i financní
ztráty. Chybí zde také reprezentativní prostor pro porádání kulturních akcí a prostor, ve kterém by se mohli
shromáždit všichni žáci gymnázia.
Stežejním prostorem novostavby je telocvicný sál ve 3.NP o velikosti 40x21 m s tribunami ve dvou
podlažích, které pojmou celkem 430 diváku. Zázemí pro cvicence a ucitele (šatny, umývárny wc), stejne jako další
telocvicné prostory, (aerobic, posilovna, úpoly) jsou umísteny ve 2.NP.Telocvicný sál umožní výuku házené, malé
kopané, košíkové a odbíjené. Sál lze pomocí síte rozdelit na dve plochy pro samostatnou výuku dvou skupin.</t>
  </si>
  <si>
    <t>8/27</t>
  </si>
  <si>
    <t xml:space="preserve">tělocvična - sportovní hala se zázemím a </t>
  </si>
  <si>
    <t>224.</t>
  </si>
  <si>
    <t>225.</t>
  </si>
  <si>
    <t>226.</t>
  </si>
  <si>
    <t xml:space="preserve">Revitalizace učebny sebeobrany </t>
  </si>
  <si>
    <t>Úpravy a modernizace učebny sebeobrany - výměna tatami, malování, nákup pomůcek a vybavení</t>
  </si>
  <si>
    <t>Revitalizace učebny</t>
  </si>
  <si>
    <t>227.</t>
  </si>
  <si>
    <t>Modernizace učeben strojírenských oborů Střední školy lodní dopravy a technických řemesel v Děčíně</t>
  </si>
  <si>
    <t>Pořízení několika ks (cca 4-7) frézek s digitálním odměřováním včetně příslušenství a jejich instalace pro odbornou výuku strojírenských oborů vzdělání dle aktuálně platných cen.</t>
  </si>
  <si>
    <t>frézky</t>
  </si>
  <si>
    <t>instalace frézek</t>
  </si>
  <si>
    <t>228.</t>
  </si>
  <si>
    <t>Učebna Digitální marketig</t>
  </si>
  <si>
    <t>pořízení nezbytného vybavení a nábytku</t>
  </si>
  <si>
    <t>N/R</t>
  </si>
  <si>
    <t>Učebna cizí jazyky</t>
  </si>
  <si>
    <t>Učebna ICT/PEK</t>
  </si>
  <si>
    <t>229.</t>
  </si>
  <si>
    <t>230.</t>
  </si>
  <si>
    <t>231.</t>
  </si>
  <si>
    <t>Gymnázium Lovosice</t>
  </si>
  <si>
    <t>Gymnázium, Lovosice, Sady pionýrů 600, příspěvková organizace</t>
  </si>
  <si>
    <t>000 081 884</t>
  </si>
  <si>
    <t>Rekonstrukce podkroví a instalace venkovních učeben</t>
  </si>
  <si>
    <t xml:space="preserve">Rekonstrukce stávajících a vybudování nových odborných učeben za účelem zvýšení kvality výuky a rozvojem KK žáků. </t>
  </si>
  <si>
    <t>1/370</t>
  </si>
  <si>
    <t>Konektivita</t>
  </si>
  <si>
    <t>Investice do vnitřní konektivity školy, naplnění standardu konektivity a investice do vybavení pro práci s digitálními technologiemi.</t>
  </si>
  <si>
    <t>232.</t>
  </si>
  <si>
    <t>233.</t>
  </si>
  <si>
    <t>Plán, příprava projektového záměru - OP ST, nebude se jednat o stavební úpravy</t>
  </si>
  <si>
    <t>Vybudování a vybavení odborné učebny – multimediální jazyková učebna</t>
  </si>
  <si>
    <t xml:space="preserve">V budově školy se vybaví moderní mutimediální jazyková učebna. </t>
  </si>
  <si>
    <t>400 000,-</t>
  </si>
  <si>
    <t>340 000,-</t>
  </si>
  <si>
    <t>ne není potřeba</t>
  </si>
  <si>
    <t>234.</t>
  </si>
  <si>
    <t>Střední zdravotnická škola, Děčín, Čsl.,ládeže 5/9, p,o</t>
  </si>
  <si>
    <t>Odborné edukační centrum s pomůckami, modely a 3D výukovým SW</t>
  </si>
  <si>
    <t>Odborné edukační centrum pro okres Děčín - vybavení, výukové modely, pomůcky, 3D sw pro výuky Somatologie, Oštřivatelství, První pomoci</t>
  </si>
  <si>
    <t>moderní učebna pro moderní vzdělání, výuka první pomoci pro žáky ZŠ i veřejnost</t>
  </si>
  <si>
    <t>pouze záměr</t>
  </si>
  <si>
    <t>Podpora výuky německého jazyka  - centrum německého jazyka</t>
  </si>
  <si>
    <t>vybavení jazykové učebny včetně jazykového sw na podporu a popularizaci německého jazyka. Cnterum německého jazyka i pro veřejnost, jako komunizní centrum na podporu němčiny - byvaneí učebny, jazykový sw</t>
  </si>
  <si>
    <t xml:space="preserve">centrum pro popularizaci němčiny jak na ZŠ, SŠ, spolupráce s ÚP . Nabídka kurzů </t>
  </si>
  <si>
    <t>235.</t>
  </si>
  <si>
    <t>236.</t>
  </si>
  <si>
    <t>Městské gymnázium a Základní škola Jirkov</t>
  </si>
  <si>
    <t>Město Jirkov, 00261904</t>
  </si>
  <si>
    <t>Odbbroné učebny přírodních věd</t>
  </si>
  <si>
    <t>Jirkov</t>
  </si>
  <si>
    <t>Stavební úpravy a pořízení nábytku, IT vybavení a vzdělávacích pomůcek do dvou učeben přírodních věd.</t>
  </si>
  <si>
    <t>Počet podpořených žáků</t>
  </si>
  <si>
    <t>příprava rozpočtu, zadáno vypracování PD</t>
  </si>
  <si>
    <t>Konektivita MGZŠ</t>
  </si>
  <si>
    <t>Stavební úpravy a pořízení nábytku, IT vybavení a vzdělávacích pomůcek do učebny Výpočetní techniky, zabezpečení konektivity na MGZŠ Jirkov</t>
  </si>
  <si>
    <t>237.</t>
  </si>
  <si>
    <t>238.</t>
  </si>
  <si>
    <t>Modernizace laboratoře fyziky</t>
  </si>
  <si>
    <t>Cílem projektu je rekonstrukce odborné učebny - laboratoře fyziky a modernizace jejího zařízení a vybavení.</t>
  </si>
  <si>
    <t>Rekonstrukce a modernizace vybavení odborné učebny - laboratoře fyziky, využitelné a i pro další předměty, robotiku a polytechniku.</t>
  </si>
  <si>
    <t>Jedna modernizovaná odborná učebna/laboratoř s 24 žákovskými pracovišti.</t>
  </si>
  <si>
    <t>239.</t>
  </si>
  <si>
    <t>Revitalizace učeben přírodovědného vzdělávání</t>
  </si>
  <si>
    <t>Hlavním cílem projektu je vytvoření lepších podmínek žákům gymnázia, umožnit kvalitnější práci s digitálními technologiemi a moderními přístroji. Vše v nadčasové kvalitě přispějě ke zvýšení znalostí a dovedností žáků v oblasti přírodních věd.</t>
  </si>
  <si>
    <t>9/2024</t>
  </si>
  <si>
    <t>nová odborná učebna fyziky, chemie, biologie vč. laboratoří</t>
  </si>
  <si>
    <t>investiční záměr, průzkum trhu</t>
  </si>
  <si>
    <t>Modernizace jazykových učeben</t>
  </si>
  <si>
    <t>Cílem projektu je zajištění modernizace učeben cizích jazyků odpovídající a funkční technikou pro výuku formou audio i video. Vše je zdůrazněno potřebou zvyšovat využití digitálních technologií ve výuce cizích jazyků. Zároveň projekt počítá s obměnou vnitřního vybavení učeben.</t>
  </si>
  <si>
    <t>modernizované učebny cizích jazyků</t>
  </si>
  <si>
    <t>investiční záměr, průzkum trhu a nabídky</t>
  </si>
  <si>
    <t>Modernizace učeben matematiky a výpočetní techniky</t>
  </si>
  <si>
    <t>V rámci projektu bychom rádi realizovali modernizaci učeben matematiky a výpočetní techniky v budově gymnázia s cílem přiblížit žákům praktické využití moderních technologií v praxi. Učebna výpočetní techniky bude rozšířena o možnost výuky 3D tisku, programování a robotiky.</t>
  </si>
  <si>
    <t>modernizované učebny matematiky a výpočetní techniky</t>
  </si>
  <si>
    <t>240.</t>
  </si>
  <si>
    <t>241.</t>
  </si>
  <si>
    <t>242.</t>
  </si>
  <si>
    <t>Víceúčelové hřiště</t>
  </si>
  <si>
    <t>Víceúčelové školní hřiště je určeno pro posílení výchovy ke zdraví žáků mimo rámec vnitřních prostor, neboť škola zatím nedisponuje venkovními prostory pro tento účel. Současně bude hřiště využíváno k potřebám FK Teplice k tréninkovým aktivitám mladých kádrů, kteří z větší části studují na škole a zároveň bude nabídnuto jako centrum pro veřejné sportovní aktivity po ukončení vyučování.</t>
  </si>
  <si>
    <t>PD kompletně zpracovaná, veškeré pozemky vykoupeny od jiných vlastníků, dodavatel zatím nevybrán.</t>
  </si>
  <si>
    <t>243.</t>
  </si>
  <si>
    <t>SŠ obchodu a služeb s. r. o.</t>
  </si>
  <si>
    <t>Střední škola obchodu a služeb s. r. o.</t>
  </si>
  <si>
    <t>Bc. Luděk Sluka, 25018566</t>
  </si>
  <si>
    <t>ICT dostupná všem</t>
  </si>
  <si>
    <t xml:space="preserve">Jedná se o zřízení mobilní učebny IKT, využívané mimo předmět informační a komunikační technologie i v rámci ostatních všeobecných a odborných předmětů, což povede k intenzivnějšímu využívání digitálních technologií a vylepšení gramotnosti v této oblasti. Dále vybudování komplexní konektivity školy, která zkvalitní přístup k internetu žákům i pracovníkům školy a bude zároveň připravena k budoucímu růstu.  </t>
  </si>
  <si>
    <t>mobilní učebna IKT a komplexní konektivita školy</t>
  </si>
  <si>
    <t>Projektová dokumentace sovisející s realizací mobilní učebny a komplexní konektivity školy je momentálně v závěrečné fázi. Stavební povolení není v rámci zmíněného projektu potřebné.</t>
  </si>
  <si>
    <t>244.</t>
  </si>
  <si>
    <t>Počet moderních učeben</t>
  </si>
  <si>
    <t>Počet center</t>
  </si>
  <si>
    <t>Nákup strojního 
vybavení pro výuku odborných předmětů</t>
  </si>
  <si>
    <t xml:space="preserve">V rámci projektu vybudujeme strojní zázemí pro výuku odborných předmětů maturitního oboru Grafický design obalů a učebního oboru Aranžér (tiskový stroj, příklopový stroj, ražební stroj, aj.). Obměníme a doplníme strojní vybavení oboru Truhlář (spodní svislá frézka, soustruh, okružní pila, stojanová vrtačka, jednoduchý CNC stroj) </t>
  </si>
  <si>
    <t>Strojní vybavení pro výuku 
odborných předmětů</t>
  </si>
  <si>
    <t>Vybudování zahradní učebny</t>
  </si>
  <si>
    <t xml:space="preserve">V rámci projektu vybudujeme zahradní učebnu pro výuku žáků v teplém počasí. Učebnu vybudujeme na pozemku na adrese sídla školy Žitenická 1365/18, 412 01 Litoměřice. Součástí budování budou rozvody elektrické energie, internetu,  IT vybavení pro žáky i pedagogy a další vybavení pro výuku odborných předmětů. </t>
  </si>
  <si>
    <t>Zahradní učebna</t>
  </si>
  <si>
    <t>245.</t>
  </si>
  <si>
    <t>246.</t>
  </si>
  <si>
    <t>Základní škola T. G. Masaryka a gymnázium Česká Kamenice, příspěvková organizace</t>
  </si>
  <si>
    <t>Město Česká Kamenice, IČ: 00261220</t>
  </si>
  <si>
    <t>Digitální infrastruktura a konektivita školy</t>
  </si>
  <si>
    <t>Česká Kamenice</t>
  </si>
  <si>
    <t xml:space="preserve">Digitální infrastruktura a konektivita školy - jedná se o budovu školy (Palackého 535, Česká Kamenice). </t>
  </si>
  <si>
    <t>Rozšíření kapacity učeben gymnázia v podkroví školy.</t>
  </si>
  <si>
    <t>Modernizace a vybavení učebny chemie</t>
  </si>
  <si>
    <t>Modernizace a vybavení školy ICT (vč. 3D tisku)</t>
  </si>
  <si>
    <t>Modernizace a vybavení učebny robotiky a polytechniky</t>
  </si>
  <si>
    <t>247.</t>
  </si>
  <si>
    <t>248.</t>
  </si>
  <si>
    <t>249.</t>
  </si>
  <si>
    <t>250.</t>
  </si>
  <si>
    <t>251.</t>
  </si>
  <si>
    <t>RENOVACE SPORTOVIŠŤ</t>
  </si>
  <si>
    <t xml:space="preserve"> Projekt se týká vybudování venkovního sportoviště a zejména rekonstrukce velké a malé tělocvičny školy. Bude tím podpořen rozvoj zdravého životního stylu žáků včetně pěstování pozitivních a zdravých životních návyků; dle průzkumu agentur v covidovém lockdownu žáci málo sportovali, někteří přibrali i výrazně na váze, přesunuli se jen k PC a telefonům, kde zůstali dodnes. Fyzická „zdatnost“ žáků i jejich BMI jsou v současnosti alarmující. Sportoviště se budou využívat i během všech bohatých komunitních aktivit školy vedoucích k inkluzi i jako zázemí Školního klubu a Střediska volného času školy, které bohatě využívají žáci školy, jejich rodiče, prarodiče, senioři, jiné neziskové organizace a Spolky ve městě i širokém okolí.</t>
  </si>
  <si>
    <t>zrekonstuovaná 1 velká a 1 malá tělocvična, upravené 1 venkovní sportoviště</t>
  </si>
  <si>
    <t>VYBUDOVÁNÍ NOVÉ SPORTOVNÍ HALY</t>
  </si>
  <si>
    <t xml:space="preserve"> Projekt se týká vybudování nové sportovní haly, která bude sloužit ke sportovním školním, mimoškolním a komunitním aktivitám. Bude tím podpořen rozvoj zdravého životního stylu žáků včetně pěstování pozitivních a zdravých životních návyků; dle průzkumu agentur v covidovém lockdownu žáci málo sportovali, někteří přibrali i výrazně na váze, přesunuli se jen k PC a telefonům, kde zůstali dodnes. Fyzická „zdatnost“ žáků i jejich BMI jsou v současnosti alarmující. Sportoviště se budou využívat i během všech bohatých komunitních aktivit školy vedoucích k inkluzi i jako zázemí Školního klubu a Střediska volného času školy, které bohatě využívají žáci školy, jejich rodiče, prarodiče, senioři, jiné neziskové organizace a Spolky ve městě i širokém okolí.</t>
  </si>
  <si>
    <t>nová velká sportovní hala včetně přilehlých sportovišť</t>
  </si>
  <si>
    <t>VYBUDOVÁNÍ ZÁZEMÍ PRO VOŠ</t>
  </si>
  <si>
    <t>Náš subjekt výhledově plánuje rozšíření o VOŠ, jejíž zaměření by bylo uměleckým směrem (fotografie, design, restaurování nábytku, hudebních nástrojů a dalších historických předmětů). Projekt se týká vybudování příslušného odborného zázemí k výuce pro učitele i žáky, vybavení praktických dílen, zřízení šaten a sociálního zařízení včetně kuchyňky a zázemí pro ŠPP. Projekt počítá s možnou pozdější přeshraniční spoluprací s Německem v rámci Interreg a využívá zápisu Krupky na Seznam světového dědictví UNESCO (v roce 2019). Také je počítáno s využitím prostoru i během všech bohatých komunitních aktivit školy vedoucích k inkluzi i jako zázemí Školního klubu a Střediska volného času školy.</t>
  </si>
  <si>
    <t>nové odborné učebny (4), praktické dílny (4), šatny (3) a sociální zařízení včetně kuchyňky a zázemí pro ŠPP</t>
  </si>
  <si>
    <t>252.</t>
  </si>
  <si>
    <t>253.</t>
  </si>
  <si>
    <t>254.</t>
  </si>
  <si>
    <t>DD, ZŠ  a SŠ, Žatec, přísp.organizace</t>
  </si>
  <si>
    <t>Dětský domov, Základní škola a Střední škola, Žatec</t>
  </si>
  <si>
    <t>Rekonstrukce cvičné kuchyně</t>
  </si>
  <si>
    <t>Výměna zastaralého zařízení a vybavení cvičné kuchyně - výměna sporáků, lůednic, myčky, pračky nádobí, sušičky, vybavení inventářem na výuku žáků.</t>
  </si>
  <si>
    <t>rok 2025</t>
  </si>
  <si>
    <t>rok 2026</t>
  </si>
  <si>
    <t>Předběžně projednáno na poradě a jednání s firmami, kde žáci vykonávají odborný výcvik - na základě</t>
  </si>
  <si>
    <t>255.</t>
  </si>
  <si>
    <t>Základní škola a Střední škola Krupka, Karla Čapka 270</t>
  </si>
  <si>
    <t>Město Krupka, 00266418</t>
  </si>
  <si>
    <t>102565279, 181015692</t>
  </si>
  <si>
    <t>„Interiérové a pomůckové vybavení Masarykova ZŠ (budova A a B) a ZŠ a SŠ K. Čapka 270, Krupka“</t>
  </si>
  <si>
    <t>Vybudování učebny fyziky, učebny chemie + přírodopis, kabinet fyziky, kabinet přírodopisu, kabinet chemie + přírodopis, laboratoř chemie, jazyková učebna, učebna dílny, přípravna dílen Bezbariérový přístup – výtah, schodolez, bezbariérové WC
Vzorec méně rozvinutý region (90 % EFRR)</t>
  </si>
  <si>
    <t>Zpracovaná PD, zahájeno stavební řízení</t>
  </si>
  <si>
    <t>Základní škola a Střední škola Krupka, Karla Čapka 270/Město Krupka</t>
  </si>
  <si>
    <t>Realizace energetické úspory v ŠJ modernizací stávajícího provozu školní jídelny</t>
  </si>
  <si>
    <t>Cílem projektu je realizace energetické úspory spočívající ve výměně stávajícího zařízení školní jídelny, které neodpovídá standardům kuchyně 21. století. Celková rekonstrukce zahrnující revitalizaci zázemí (elektronistalace, vzduchotechnika, chladicí sklady) a školní kuchyně (výměna a doplnění konvektomatů, kotlů, výdejního zařízení, doplnění systému typu vario, doplnění a modernizace systému mytí použitého nádobí - realizace úspor vody)</t>
  </si>
  <si>
    <t>Školní zahrada jako místo praktického environmentálního vzdělávání</t>
  </si>
  <si>
    <t>Cílem projektu je vybudování venkovního centra školy pro realizaci vzdělávacích aktivit environmentálního obsahu zahrnujících možnosti propojování teoretického vzdělávání v přírodovědných předmětech s předmětem Pracovní výchova ze vzdělávací oblasti Člověk a svět práce (pěstební a pěstitelské práce v praxi, pozorování přírodních jevů v rámci roku).</t>
  </si>
  <si>
    <t>Rekonstrukce elektroinstalace a osvětlení v celém objektu školy</t>
  </si>
  <si>
    <t>Rekonstrukce topného systému v celém objektu školy</t>
  </si>
  <si>
    <t>Vybudování dětského hřiště u školní budovy Krupka, Karla Čapka 270</t>
  </si>
  <si>
    <t>Cílem projektu je nabídka dalších neformálních vzdělávacích aktivit pomocí prvků dětského školního hřiště, které rozšíří vzdělávací aktivity školní družiny o možnost smysluplného trávení volného času, včetně rozvoje kompetencí osobnostní a sociální výchovy v rámci realizace ŠVP ŠD, popř. ŠK.</t>
  </si>
  <si>
    <t>256.</t>
  </si>
  <si>
    <t>257.</t>
  </si>
  <si>
    <t>258.</t>
  </si>
  <si>
    <t>259.</t>
  </si>
  <si>
    <t>260.</t>
  </si>
  <si>
    <t>261.</t>
  </si>
  <si>
    <t>počet vybudovaných učeben</t>
  </si>
  <si>
    <t>počet rekonstruovaných kuchyní</t>
  </si>
  <si>
    <t>vyměněné zastaralé zařízení</t>
  </si>
  <si>
    <t>učebna přírodopisu, kabinety fyziky a chemie, laboratoř</t>
  </si>
  <si>
    <t>počet rekonstruovaných jídelen</t>
  </si>
  <si>
    <t>rekonstruovaná a vybavená jídelna</t>
  </si>
  <si>
    <t>počet vybudovaných venkovních center</t>
  </si>
  <si>
    <t>centrum pro realizaci vzdělávacích aktivit</t>
  </si>
  <si>
    <t>rekonstrukce elektroinstalace osvětlení</t>
  </si>
  <si>
    <t>rekonstruovaná elektroinstalace osvětlení</t>
  </si>
  <si>
    <t>rekontrukce topného systému</t>
  </si>
  <si>
    <t>rekonstruovaný topný systém</t>
  </si>
  <si>
    <t>počet dětských hřišť</t>
  </si>
  <si>
    <t>vybudované dětské hřiště</t>
  </si>
  <si>
    <t>počet přistavených pater</t>
  </si>
  <si>
    <t>nové patro</t>
  </si>
  <si>
    <t>počet strojů</t>
  </si>
  <si>
    <t>počet serverů</t>
  </si>
  <si>
    <t>1 lis, 4 dlabací vrtačky, 1 univerzální soustruh, 1 pásová bruska, 1 hranová bruska, 4 výukové 3osé CNC, 1 výukové 5osé CNC a čalounický drtič molitanu</t>
  </si>
  <si>
    <t>nové servery</t>
  </si>
  <si>
    <t>počet PC stanic</t>
  </si>
  <si>
    <t>23 PC stanic vč. myší a klávesnic</t>
  </si>
  <si>
    <t>nové elektrorozvody</t>
  </si>
  <si>
    <t>rekonstruované elektrorozvody po celé škole</t>
  </si>
  <si>
    <t>počet vybavených odborných učeben</t>
  </si>
  <si>
    <t>tiskárny, řezací systém a stavební úpravy</t>
  </si>
  <si>
    <t>počet učeben</t>
  </si>
  <si>
    <t>rozšířená kapacita školy učebnami v podkroví školy</t>
  </si>
  <si>
    <t>počet modernizovaných učeben/počet vybavení</t>
  </si>
  <si>
    <t>modernizovaná a vybavená učebna chemie</t>
  </si>
  <si>
    <t>modernizovaná a vybavená učebna ICT</t>
  </si>
  <si>
    <t>počet modernizovaných a vybavených učeben</t>
  </si>
  <si>
    <t>modernizovaná a vybavená učebna robotiky a polytechniky</t>
  </si>
  <si>
    <t>počet hřišť</t>
  </si>
  <si>
    <t>víceúčelové hřiště pro posílení výchovy ke zdraví žáků mimo vnitřní prostory školy</t>
  </si>
  <si>
    <t xml:space="preserve">2 975 000
</t>
  </si>
  <si>
    <t>12/2027</t>
  </si>
  <si>
    <t>12/2025</t>
  </si>
  <si>
    <t>8/25</t>
  </si>
  <si>
    <t xml:space="preserve">Nakoupení 4 CNC strojů,  stavební a technické úpravy učebny </t>
  </si>
  <si>
    <t>Zázemí odborných učeben pro rozvoj klíčových kompetencí žáků se zaměřením na virtuální realitu, umělou inteligenci a pro rozvoj polytechnického, přírodovědného a digitálního vzdělávání. Vazba na odborné předměty vedoucí k praktickým poznatkům rozvoje studia, zvyšování kvality vzdělávání a na spolupráci s okolím školy.  Jedná se o vybavení software 2D, 3D zpracování postprodukce materiálů při využití například dronů, včetně realizace a práce na vizualizaci pomocí 3D brýlí virtuálního studia. Práce s vizualizací a nabídkou výrobků, služeb a projektů, podpora tvořivé práce a práce s grafikou.
Učebna bude vybavena bezbariérovým přístupem (výtahem) pro handicapované v rámci jejich integrace.
Pro zajištění vyšší kvality vzdělávání bude vybudováno vnitřní zázemí (vybavení) klidových zón pro komunitní setkávání žáků, studentů a pracovníků školy. Bude investováno do zázemí pro pedagogické pracovníky školy.
Kromě výše uvedeného bude vybaveno virtuální studio a odborné učebny technologiemi pro práci a odborný nácvik dovedností vedoucí ke zvyšování kvality vzdělávání a upevnění praktických dovedností žáků a studentů SŠ a VOŠ. Pro práci s produkcí a postprodukcí včetně vizualizace výrobků, služeb a produktů včetně práce s drony, 3D brýlemi, AI a dalšími technologiemi dle potřeb uplatnění v době Průmyslu 4.0.</t>
  </si>
  <si>
    <t>Rekonstrukce a vybavení odborné učebny tisku oboru "Tiskař na polygrafických strojích". Pořízení nového ofsetového tiskového stroje, CtP zařízení s vyvolávacím automatem, nátiskového stroje, řezacího stroje, lisu na papír a paletového vozíku s vysokozdvihem pro odborný výcvik žáků.</t>
  </si>
  <si>
    <t>Podpora vybavení odborných učeben ve vazbě na polytechnické vzdělávání pořízením truhlářských obráběcích strojů a truhlářského 5osého CNC stroje do truhlářských dílen a galvanometrický laser</t>
  </si>
  <si>
    <t>Učebna, kabinet robotiky - Školní pracoviště s kloubovým robotem (např. ABB), doplnění vybavení do stávající učebny.</t>
  </si>
  <si>
    <t>4 (dovybavené, obměněné stávající učebny)</t>
  </si>
  <si>
    <t>Dvě nové odborné učebny v každé s 12 stanovišti</t>
  </si>
  <si>
    <t>Kompletně vybavená nová učebna odborného výcviku oboru "Tiskař na polygrafických strojích"</t>
  </si>
  <si>
    <t>2  nové odborné učebny</t>
  </si>
  <si>
    <t>Vybavení školních dílen</t>
  </si>
  <si>
    <t xml:space="preserve">V současnosti podána žádost o podporu.                                                                                                    </t>
  </si>
  <si>
    <t>Projektový záměr nebude realizován na základě rozhodnutí školy</t>
  </si>
  <si>
    <t>Modernizace učeben školy</t>
  </si>
  <si>
    <t xml:space="preserve">Investiční projekt je zaměřen na modernizaci stávajících učeben pro inovativní práci s digitálními technologiemi, dále modernizaci učeben ve vazbě na polytechnické vzdělávání a cizí jazyky. </t>
  </si>
  <si>
    <t>Odborné učebny</t>
  </si>
  <si>
    <t>Počet modernizovaných učeben</t>
  </si>
  <si>
    <t>262.</t>
  </si>
  <si>
    <t>Modernizace odborného vzdělávání ve VOŠ, SPŠ a SOŠ</t>
  </si>
  <si>
    <t>Vybavení počítačové učebny (23 stanic+server), 5 konvenčních soustruhů+5 frézek, bruska „na kulato“, měřicí přístroj na nářadí, Svářecí boxy + zázemí (6 pracovišť + svářecí trenažer)</t>
  </si>
  <si>
    <t>500 002 - Počet podpořených škol či vzdělávacích zařízení: Cílová hodnota 1; RCO 67 - Kapacita tříd v nových nebo modernizovaných vzdělávacích zařízeních: Cílová hodnota: 47; RCR 71 - Počet uživatelů nových nebo modernizovaných vzdělávacích zařízení za rok: Cílová hodnota: 224</t>
  </si>
  <si>
    <t>23 ppočítačových stanic + server; 5 konvenčních soustruhů; 5 frézek; bruska "na kulato"; měřící přístroj na nářadí, kompletní vybavení 6 svářecích boxů s příslušenstvím; svářecí trenažer</t>
  </si>
  <si>
    <t>12 nových učeben</t>
  </si>
  <si>
    <t>OAULPAR Odborné učebny 2024</t>
  </si>
  <si>
    <t>Vybudování 2 počítačových učeben pro výuku odborných předmětů (EKO, UCE, PSE, IT).</t>
  </si>
  <si>
    <t>počet učeben/počet koncových stanic</t>
  </si>
  <si>
    <t>2 PC učebny / 1. 32x PC, 2. 18x PC</t>
  </si>
  <si>
    <t>v současné době se zpracovává PD vč. podkladů pro podání projektové žádosti. Stavební povolení není potřeba</t>
  </si>
  <si>
    <t>265.</t>
  </si>
  <si>
    <t>Konektivita, SW, HW na SŠ v ÚK 1. etapa</t>
  </si>
  <si>
    <t>Konektivita, SW, HW na SŠ v ÚK 2. etapa</t>
  </si>
  <si>
    <t>Konektivita, SW, HW na SŠ v ÚK 3. etapa</t>
  </si>
  <si>
    <t>Konektivita, SW, HW na SŠ v ÚK 4. etapa</t>
  </si>
  <si>
    <t>Konektivita, SW, HW na SŠ v ÚK 5. etapa</t>
  </si>
  <si>
    <t>Dubí</t>
  </si>
  <si>
    <t>11 050 000 Kč</t>
  </si>
  <si>
    <t>13 000 000 Kč</t>
  </si>
  <si>
    <t>Ústecký kraj, Velká Hradební 3118/48 Ústí nad Labem - 70892156</t>
  </si>
  <si>
    <t>Výměna vnitřních instalací bez rozvodů EE</t>
  </si>
  <si>
    <t>Cílem realizace projektu je zlepšit stav vodovodního potrubí - tlak vody, výměna topných těles včetně termogregulačních ventilů (VS Trmice, budova školy).</t>
  </si>
  <si>
    <t>vnitřní instalace budova školy SŠ</t>
  </si>
  <si>
    <t>rekonstrukce rozvodů</t>
  </si>
  <si>
    <t>Rekonstrukce šaten (ZŠ)</t>
  </si>
  <si>
    <t>Cílem projektu je rekontrukce stávajích prostor šaten ZŠ. Šatny se nacházejí v suterénu budovy. Koroze železných šatních kójí. Kompletní výměna podlahové krytiny, výmalba, pořízení šatních skříněk. Dojde ke zlepšení hygienických podmínek a bezpečnosti žáků. (budova ZŠ Trmice)</t>
  </si>
  <si>
    <t>šatny ZŠ</t>
  </si>
  <si>
    <t>rekonstrukce šaten</t>
  </si>
  <si>
    <t>Rekonstrukce sociálního zařízení (ZŠ)</t>
  </si>
  <si>
    <t>Místnosti sociálního zařízení a sanitární vybavení již neodpovídá hygienickým požadavkům na ZŠ. Dojde k novému obkladu zdí, výměna podlahy, výměna sanitární techniky. Celkové zlepšení stavu.(budova ZŠ Trmice)</t>
  </si>
  <si>
    <t>9/25</t>
  </si>
  <si>
    <t>sociální zařízení ZŠ</t>
  </si>
  <si>
    <t>rekonstrukce sociálního zázemí</t>
  </si>
  <si>
    <t>Rekonstrukce tělocvičny (ZŠ)</t>
  </si>
  <si>
    <t>Kompletní rekonstrukce vnitřních prostor tělocvičny. Neodpovídá, zastarelé = na hranici živostosti. (budova ZŠ Trmice)</t>
  </si>
  <si>
    <t>04/26</t>
  </si>
  <si>
    <t>10/26</t>
  </si>
  <si>
    <t>tělocvična ZŠ</t>
  </si>
  <si>
    <t>rekonstrukce tělocvičny</t>
  </si>
  <si>
    <t xml:space="preserve"> Zajistit vybavení dvou učeben (silnoproud+slaboproud) sloužících výuce a mimoškolním aktivitám žáků a studentů (12+12 stanovišť).
·      Dostatek místa pro teoretickou i praktickou výuku na jednotlivých stolech. Možnost snadného rozšiřování pracovišť v budoucnu.
·      Přehlednost učebny pro vyučujícího, možnost snadné kontroly práce žáků a studentů na jednotlivých pracovištích.
·      Bezpečnost žáků a studentů při práci s nebezpečným napětím.
·      Odolnost pracovišť proti poškození a snadná údržba (zátěž více než 200 kg, odolnost proti poškrábání, omyvatelnost …).
·      Zajištění dodávky vhodného osciloskopu, DC napájecího zdroje, multimetru, funkčního generátoru a dekád pro každé pracoviště.
·      Možnost programování měřicího vybavení a následná práce s těmito daty v rámci SW jako Matlab a podobném.</t>
  </si>
  <si>
    <t>Ústecký kraj, Velká Hradební 3118/48 Ústí nad Labem - 70892157</t>
  </si>
  <si>
    <t>Záměr byl schválen Investiční a majetkovou komisí a Radou ÚK, momentálně je zpracovávanáprojektová dokumentace. Projekt je realizován</t>
  </si>
  <si>
    <t>Ústecký kraj, Velká Hradební 3118/48 Ústí nad Labem - 70892158</t>
  </si>
  <si>
    <t>Ústecký kraj, Velká Hradební 3118/48 Ústí nad Labem - 70892159</t>
  </si>
  <si>
    <t>Investiční záměr je schválený Investiční a majetkovou komisí Rady ÚK</t>
  </si>
  <si>
    <t>Projekt byl v únoru 2024 schválen - je v realizaci</t>
  </si>
  <si>
    <t>Ústecký kraj, Velká Hradební 3118/48, 400 02 Ústí nad Labem, IČ 70892157</t>
  </si>
  <si>
    <t>Tělocvična, zpevnění okolních ploch</t>
  </si>
  <si>
    <t>Vybudování tělocvičny a zpevnění okolních ploch v areálu školy v ulici Karolíny Světlé</t>
  </si>
  <si>
    <t>6/26</t>
  </si>
  <si>
    <t>Tělocvična sloužící k výuce TV a pro volnočasové aktivity žáků, zpevněné okolní plochy</t>
  </si>
  <si>
    <t>Tělocvična, zpevněné venkovní plochy</t>
  </si>
  <si>
    <t>Záměr schválený Investiční a majetkovou komisí ÚK</t>
  </si>
  <si>
    <t>Ústecký kraj, Velká Hradební 3118/48, 400 02 Ústí nad Labem, IČ 70892158</t>
  </si>
  <si>
    <t>Zateplení budovy, sanace vlhkosti do ul. Erbenova, dílny elektro Národní 2589</t>
  </si>
  <si>
    <t>Hlavním cílem je zateplit obálku budovy včetně pultové střechy. Provést sanaci vlkosti, nové svody a okapy. Přestavba navazující opěrné kamenné zdi.</t>
  </si>
  <si>
    <t>Zateplená budova a sanace vlhkosti</t>
  </si>
  <si>
    <t>Úspora paliv cca 35%</t>
  </si>
  <si>
    <t>po</t>
  </si>
  <si>
    <t>Ústecký kraj, Velká Hradební 3118/48, 400 02 Ústí nad Labem, IČ 70892159</t>
  </si>
  <si>
    <t>Oprava hlavní budovy se zateplením - Národní 2589</t>
  </si>
  <si>
    <t>V budově jsou odborné učebny pro výuku kadeřnic, masérů a stravovacích služeb. Opravou bude zajištěn hygienicky nezávadný provoz</t>
  </si>
  <si>
    <t>Hygienicky nezávadné prostředí odborných učeben, zateplená budova</t>
  </si>
  <si>
    <t>Zajištění bezpečného provozu budovy, energetické úspory</t>
  </si>
  <si>
    <t>út</t>
  </si>
  <si>
    <t>2/23</t>
  </si>
  <si>
    <t>Rekonstrukce výukových prostor a skleníků - BOTANIKA</t>
  </si>
  <si>
    <t>Kompletní rekonstrukce nevyhovujícáíh výukových a obslužných prostor v objektu botanické zahrady školy včetně opláštění skleníků a výměny zdrojů tepla s využitím moderních technologií fotovoltaického systému.</t>
  </si>
  <si>
    <t>05/25</t>
  </si>
  <si>
    <t>1 odborná učebna praxe, sociální zázemí, kancelář,dva maloplošné, vytápěné skleníky, jeden foliovník pro přezimování, skladové a obslužné prostory, tepelná čerpadla, fotovoltaický systém</t>
  </si>
  <si>
    <t>1 rekonstrupvaná budova, tři skleníky, dvě technická zařízení</t>
  </si>
  <si>
    <t xml:space="preserve">Kompletně vybavená nová učebna odborného výcviku oboru "Tiskař na polygrafických strojích"
</t>
  </si>
  <si>
    <t>SOŠ mediální grafiky a polygrafie Rumburk – úprava vjezdu, kanalizace a dvora školy</t>
  </si>
  <si>
    <t>1. Úprava stávajícího chodníku v prostoru sjezdu před průjezdem do areálu střední školy. Koncová část chodníku v místě sjezdu bude nahrazena vozovkou z asfaltobenou. Dále budou provedena opatření pro zajištění bezkolizních rozhledů.
2. Rekonstrukce venkovní kanalizace areálu střední školy. Bude provedeno vykopání starého kanalizačního potrubí a nahrazeno novým. Staré potrubí má špatný sklon. Je potřeba vyprojektovat nové vedení s odpovídajícím sklonem.
3. Úprava komunikací a parkovacích míst v areálu střední školy je potřeba nahradit odpovídající dlažbou – asfaltem.</t>
  </si>
  <si>
    <t>2024</t>
  </si>
  <si>
    <t>Kompletní oprava příjezdu do areálu školy, kompletní oprava kanalizace a komunikací areálu školy</t>
  </si>
  <si>
    <t xml:space="preserve">Modernizace dílen a odborných učeben </t>
  </si>
  <si>
    <r>
      <rPr>
        <sz val="11"/>
        <rFont val="Arial"/>
        <family val="2"/>
        <charset val="238"/>
      </rPr>
      <t>Projekt je zaměřen na vybavení školních dílen praktické výuky a odborných CAD/CAM učeben se zaměřením na strojní obrábění na číslicově řízených i konvečních strojích.</t>
    </r>
    <r>
      <rPr>
        <strike/>
        <sz val="11"/>
        <rFont val="Arial"/>
        <family val="2"/>
        <charset val="238"/>
      </rPr>
      <t xml:space="preserve">
</t>
    </r>
  </si>
  <si>
    <t>Pracoviště technického zařízení budov a svářecí školy</t>
  </si>
  <si>
    <r>
      <t xml:space="preserve">Předmětem záměru je vybudování moderního pracoviště technického zařízení budov, vč. vybavení. Učebna je zaměřena na rozvod vody a kanalizace, nízkouhlíkové technologie, vnitřního rozvodu plynu a zařízení. Vybudování polygonu venkovních rozvodů plynu a zařízení </t>
    </r>
    <r>
      <rPr>
        <b/>
        <sz val="11"/>
        <rFont val="Arial"/>
        <family val="2"/>
        <charset val="238"/>
      </rPr>
      <t>a modernizace vybavení svářecí školy</t>
    </r>
    <r>
      <rPr>
        <sz val="11"/>
        <rFont val="Arial"/>
        <family val="2"/>
        <charset val="238"/>
      </rPr>
      <t xml:space="preserve">. Možno budovat na etapy. </t>
    </r>
  </si>
  <si>
    <t>Předmětem záměru je vybavení učeben pro mokrou a suchou výstavbu, vč. drobných stavebních úprav.
včetně  vybavení pro výuku práce ve výškách, především pořízení plošiny a lešení.</t>
  </si>
  <si>
    <t>2/24</t>
  </si>
  <si>
    <t>Podání žádosti OP ST, hotová architektonická studie a projektová dokumnetace</t>
  </si>
  <si>
    <t>11/2023</t>
  </si>
  <si>
    <t>03/25</t>
  </si>
  <si>
    <t xml:space="preserve">Výzkumné a vývojové prototypové centrum s laboratoří kvality a vlastností materiálu a profesionálního 3D tisku - stavba objektu </t>
  </si>
  <si>
    <t>Stavba objektu na základě již hotové studie, který bude součástí komplexu školních budov v Kostelní ul. 134 Štětí. Jedná se o energeticky soběstačný objekt, sloužící jako zázemí výzkumného a vývojového centra 3D metalického tisku a zkušební laboratoře</t>
  </si>
  <si>
    <t>2/25</t>
  </si>
  <si>
    <t>06/27</t>
  </si>
  <si>
    <t>6/27</t>
  </si>
  <si>
    <t>02/25</t>
  </si>
  <si>
    <t>Polytechnické učebny v půdní vestavbě</t>
  </si>
  <si>
    <t>Cílem projektu je vybudování učeben informatiky a robotiky. Vybudování půdní vestavby včetně, podlah, osvětlení, malby, klimatizace, elektrorozvodů a rozvodů k PC pro polytechnické učebny -oboru dopravní prostředky a agropodnikání. Plná konektivita. Vybavení flexibilním nábytkem, 20 notebooků,  50 tabletů, 2 nabíjecími stanicemi, osciloskop,  4 x 3D tiskárna, 2 x robotická ruka, 2 x ruční 3D skener, 4 x AR brýle, 2 x dron pro vnitřní i venkovní využití,. SW pro tablety i notebooky vč. robotiky  i 3D tiskáren, AR brýlí, 6 x polytechnické robotické stavebnice pro automatizaci  včetně instalace, uvedení do provozu a zaškolení, dodání návodů k obsluze. Vybudování sociálního zázemí včetně bezbariérového zázemí.</t>
  </si>
  <si>
    <t>Rozšíření zázemí pro polytechnické vzdělávání oborů dopravní prostředky a agropodnikání, modernizace výuky včetně vybavení učeben informatiky a robotiky.</t>
  </si>
  <si>
    <t>Učebna IA , šatny</t>
  </si>
  <si>
    <t xml:space="preserve">Cílem projektu seznámení a využívání uměle inteligence v praxi, komunikaci a výuce cizích jazyků. Vybavení HW - 31 tablety, 20 x mobily, mikrofony, sluchátka, nabíjecí stanice, flexibilní nábytek, tabule s dataprojektorem konektivita,  SW Virtuální asistent, ChatGPT, chatboty, wocaBee a dalších. Vybudování bezbariárového přístupu do školních šaten - schodolez, oprava podlah a schodiště, osvětlení, výměna elektroinstalace včetně výmalby a sanace školních šaten s bezbariérovým přístupem včetně vybavení šaten. </t>
  </si>
  <si>
    <t>Modernizace výuky jazyků, oprava a sanace přízemí a suterénu školy, zajištění bezbariérovosti</t>
  </si>
  <si>
    <t xml:space="preserve"> Vytvoření 2 samostatných specializovaných učeben pro obor Autotronik a Automechanik v budově teoret. vyučování a dílen odborného výcviku. Projekt zahrnuje stavební úpravy, nákup nábytku do učeben, nákup vybavení: počítače, notebooky, programy, dataprojektory, pájecí stanice, vybavení pro opravy na elektromobilech, diagnostická zařízení, elektrotechnické nářadí, zařízení pro měření na vozidle - el. veličiny, 20 multimetrů, 2x osciloskop, nabíječky, </t>
  </si>
  <si>
    <t>Projekt zahrnuje rekonstrukci učeben pro žáky. Stavební úpravy zahrnují elektroinstalaci, rozvod vody, vzduchotechnika a nákup vybavení pro výuku, rekonstrukci a vybavení kabinetu, vybavení  nábytkem. Vytvoření bezbariérového  vstupu do školy.</t>
  </si>
  <si>
    <t>Projekt zahrnuje modernizaci vybavení pro výuku automechaniků, karosářů a dalších přidružených oborů /Autotronik a Provozní technika/. Zahrnuje nákup zařízení pro měření geometrie náprav včetně seřizování bezpečnostních asistenčních prvků a čtyřsloupového zvedáku, regloskopu pro seřizování diodových světel, vyvažovačky kol a mobilní jednosloupový zvedák, zařízení pro kalibraci jízdních asistentů. Modernizace regulace systému topné soustavy.</t>
  </si>
  <si>
    <t>2 nové odborné učebny</t>
  </si>
  <si>
    <t>7/25</t>
  </si>
  <si>
    <t>1/147</t>
  </si>
  <si>
    <t>Konektivita školy včetně serverů</t>
  </si>
  <si>
    <t xml:space="preserve">Zkvalitnění vnitřní konektivity školy z důvodu zvýšení bezpečnosti provozu sítě, zajištění dat školy, zvýšení možnosti využití ve výuce. Plánem je pořízení základních síťových prvků jako datový rozvaděč, záložní napájecí zdroj, firewall,switche, tak i přístupových bodů wifi pro zajištění bezdrátového pokrytí budovy školy jako prostředků podpory výuky žákům i pedagogům. Servery s možností další virtualizace OS, obslužný a bezpečnostní SW, diskové pole / NAS pro místní zálohy dat, záložní zdroje nepřerušovaného napájení UPS pro páteřní komponenty sítě.Všechny prvky i síť jako celek budou na konci realizace splňovat minimální požadavky pro konektivitu školy a připojení k internetu v souladu se standardem konektivity škol viz parametry (https://www.edu.cz/digitalizujeme/standard-konektivity-skol/). Včetně zajištění koncových zařízení pro žáky a učitele. </t>
  </si>
  <si>
    <t>nerelevantní</t>
  </si>
  <si>
    <t>Občanské sdružení soukromých učitelů - 44223987</t>
  </si>
  <si>
    <t>SŠ: 108043690, VOŠ:  108056822</t>
  </si>
  <si>
    <t>Rozšíření a rekonstrukce výukových prostor školy</t>
  </si>
  <si>
    <t>Projekt je zaměřen na nákup budovy, vybudování bezbariérového přístupu (výtah) vybudování dostatečnéo zázemi pro výuku a odbornou výuku žáků SŠ a studentů VOŠ včetně vybudování odborných učeben, do této investice je zahrnuto i vybudování vnitřní konektivity školy.</t>
  </si>
  <si>
    <t>Energeticky úsporná budova školy</t>
  </si>
  <si>
    <t>V rámci projektu přeměníme budovu na výrazně energeticky úspornější. Vyměníme okna v celé budově na adrese Žitenická 1365/18, 412 01 Litoměřice, vyměníme topná tělesa za nová, zateplíme půdní prostory a učiníme další kroky k co největší eliminaci tepelných ztrát. Vyměníme střešní krytinu budovy.</t>
  </si>
  <si>
    <t>09/27</t>
  </si>
  <si>
    <t>09/32</t>
  </si>
  <si>
    <t>Rekonstrukce budovy</t>
  </si>
  <si>
    <t>Pořízení nezbytného vybavení a nábytku, výměna podlahy, výmalba</t>
  </si>
  <si>
    <t>OA a SOŠ Louny - zateplení budovy školy Osvoboditelů 380, Louny</t>
  </si>
  <si>
    <t>Zateplení budovy školy Osvoboditelů 380, Louny tak, aby nový stav odpovídal současným požadavkům a bylo možné dosáhnout únosných nákladů na vytápění, tedy tyto náklady minimalizovat. Součástí akce je zateplení budovy, výměna výplní otvorů (okna, vstupní dveře) a zateplení střechy budovy.</t>
  </si>
  <si>
    <t>06/2024</t>
  </si>
  <si>
    <t>snížení energetické náročnosti budovy - zateplení, výměna výplní otvorů, zateplení střechy</t>
  </si>
  <si>
    <t>snížení energetické náročnosti budovy</t>
  </si>
  <si>
    <t>Kompletní modernizace elektroinstalace v budově Postoloprtská 2636, Louny včetně výměn osvětlovacích těles</t>
  </si>
  <si>
    <t>Kompletní modernizace elektroinstalace v budově Postoloprtská 2636, Louny včetně výměny osvětlovacích těles. Stávající elektroinstalace odpovídá stáří budovy (1975), je původní, stávající kabelové rozvody jsou hliníkové. Osvětlovací soustavy jsou v převážné většině realizovány zářivkovými svítidly. Převážná část osvětlovacích těles je zastaralá a za hranicí životnosti. Některá zářivková svítidla nesvítí a část je neopravitelná. Je požadována kompletní rekonstrukce elektroinstalace ve všech budovách stavebního objektu. Dále je nutné provést nové rozvody slaboproudu včetně koncových prvků (zvonění, elektronické zabezpečení objektu apod.) Jedná se o havarijní stav. Vzhledem k realizaci investiční akce Zateplení a střešní konstrukce budovy školy Postoloprtská 2636 lze předpokládat, že zateplením celého objektu školy dojde k nesplnění hygienických norem včetně výpočtu činitele jasové pohody.</t>
  </si>
  <si>
    <t>1/2025</t>
  </si>
  <si>
    <t>1/2026</t>
  </si>
  <si>
    <t>snížení energetické náročnosti budovy (úspora elektrické energie) - výměna osvětlovacích těles za úspornější, výměna stávajících kabelových hliníkových rozvodů</t>
  </si>
  <si>
    <t>Rekonstrukce elektroinstalace včetně osvětlení v budově Osvoboditelů 380, Louny</t>
  </si>
  <si>
    <t>Cílem stavební akce je rekonstrukce elektroinstalace včetně osvětlení (výměna osvětlovacích těles) v souvislosti s přípravou investiční akce OA a SOŠ Louny - zateplení budovy školy Osvoboditelů 380, Louny. V souvislosti se zateplením budovy školy lze předpokládat, že dojde k nesplnění hygienických norem včetně výpočtu činitele jasové pohody.  Realizací akce dojde k významné úspoře elektrické energie.</t>
  </si>
  <si>
    <t>snížení energetické náročnosti budovy (úspora elektrické energie) - výměna osvětlovacích těles za úspornější</t>
  </si>
  <si>
    <t>Budování nových odborných učeben pro elektrická měření, robotiku a počítačové sítě, s důrazem na bezbariérovost vybavením výtahem a provedením rekonstrukce budovy.</t>
  </si>
  <si>
    <t>Budování nových odborných učeben</t>
  </si>
  <si>
    <t>222.</t>
  </si>
  <si>
    <r>
      <t xml:space="preserve">Kompetence pro 21. století - propojení znalostí, dovedností a postojů
</t>
    </r>
    <r>
      <rPr>
        <b/>
        <sz val="11"/>
        <rFont val="Arial"/>
        <family val="2"/>
        <charset val="238"/>
      </rPr>
      <t>Řemeslo má zlaté dno i v 21. století</t>
    </r>
  </si>
  <si>
    <r>
      <t xml:space="preserve">10000000
</t>
    </r>
    <r>
      <rPr>
        <sz val="11"/>
        <rFont val="Arial"/>
        <family val="2"/>
        <charset val="238"/>
      </rPr>
      <t>7000000</t>
    </r>
  </si>
  <si>
    <r>
      <t xml:space="preserve">06/2024
</t>
    </r>
    <r>
      <rPr>
        <sz val="11"/>
        <rFont val="Arial"/>
        <family val="2"/>
        <charset val="238"/>
      </rPr>
      <t>'06/2025</t>
    </r>
  </si>
  <si>
    <t>rok 2027</t>
  </si>
  <si>
    <t>Předběžně projednáno na poradě - cena a návrh řešení.</t>
  </si>
  <si>
    <t>Rekonstrukce a vybavení školy sociálním zařízením</t>
  </si>
  <si>
    <t>Výměna zastaralého zařízení a vybavení sociálního zařízení-nové toalety pro dívky, chlapce, sprchové kouty, výlevky, vysoušeče, umyvadla a další vybavení.</t>
  </si>
  <si>
    <r>
      <t xml:space="preserve">Vybudování dvou odborných učeben pro výcvikové pracoviště pro </t>
    </r>
    <r>
      <rPr>
        <b/>
        <sz val="11"/>
        <rFont val="Arial"/>
        <family val="2"/>
        <charset val="238"/>
      </rPr>
      <t>maséry ve zdravotnictví</t>
    </r>
    <r>
      <rPr>
        <sz val="11"/>
        <rFont val="Arial"/>
        <family val="2"/>
        <charset val="238"/>
      </rPr>
      <t xml:space="preserve"> a pro pracovníky v sociálních službách</t>
    </r>
  </si>
  <si>
    <t>Vybudování podpůrného zázemí školy</t>
  </si>
  <si>
    <t>Zmodernizované poradenské pracoviště, zmodernizované společné prostory školy</t>
  </si>
  <si>
    <t>Zmodernizované školní poradenské pracoviště - 1, zmodernizované společné prostory - 5</t>
  </si>
  <si>
    <t>Modernizace infrastruktury u truhlářských oborů</t>
  </si>
  <si>
    <r>
      <t xml:space="preserve">1/24; </t>
    </r>
    <r>
      <rPr>
        <sz val="11"/>
        <rFont val="Arial"/>
        <family val="2"/>
        <charset val="238"/>
      </rPr>
      <t>1/25</t>
    </r>
  </si>
  <si>
    <r>
      <t xml:space="preserve">01.04.24; </t>
    </r>
    <r>
      <rPr>
        <sz val="11"/>
        <rFont val="Arial"/>
        <family val="2"/>
        <charset val="238"/>
      </rPr>
      <t>12/25</t>
    </r>
  </si>
  <si>
    <r>
      <t xml:space="preserve">01.07.2024; </t>
    </r>
    <r>
      <rPr>
        <sz val="11"/>
        <rFont val="Arial"/>
        <family val="2"/>
        <charset val="238"/>
      </rPr>
      <t>1/25</t>
    </r>
  </si>
  <si>
    <r>
      <rPr>
        <sz val="11"/>
        <rFont val="Arial"/>
        <family val="2"/>
        <charset val="238"/>
      </rPr>
      <t>Coménia v.o.s.  IČO  48267007</t>
    </r>
    <r>
      <rPr>
        <strike/>
        <sz val="11"/>
        <rFont val="Arial"/>
        <family val="2"/>
        <charset val="238"/>
      </rPr>
      <t xml:space="preserve">
</t>
    </r>
  </si>
  <si>
    <t>Vybavení a zařízení administrativních prostor a učeben školy v ulici Čapkova č. p. 2137.</t>
  </si>
  <si>
    <t>Víceúčelové hřiště/sportoviště</t>
  </si>
  <si>
    <t>Vybudování a vybavení víceúčelového sportoviště/hřiště v areálu školy v ul. Čapkova č. p. 2137 včetně prvků pro workout a zdravý pohyb/cvičení s vlastní vahou těla.</t>
  </si>
  <si>
    <t>Nové víceúčelové hřiště/sportoviště.</t>
  </si>
  <si>
    <t>Venkovní učebna/altán pro trávení volného času</t>
  </si>
  <si>
    <t>Rozšíření možností výuky v netradičním prostředí s důrazem na aplikaci wellbeingu ve školství, jako nového konceptu péče o zdraví žáků, ale i zaměstnanců. Realizace vč. konektivity a vybavení.</t>
  </si>
  <si>
    <t>Nová učebna v atypickém prostředí.</t>
  </si>
  <si>
    <t>181133237 (SVČ)</t>
  </si>
  <si>
    <t>Adaptace a modernizace prostorů objektu Scholy Humanitas pro Středisko volného času Smajlík</t>
  </si>
  <si>
    <t>Modernizace vybavení a adaptace prostorů stávajících učeben pro potřeby Střediska volného času Smajlík Scholy Humanitas (modernizace učeben, vybavení místností IT technikou, ozvučení, úložné prostory, modernizace  vybavení počítačové učebny a učebny technických dovedností, vybudování kuchyňky pro kroužky vaření a pečení, vybudování kreativní a rozvojové herny). 
Zajištění hydroizolace prostorů a celková adaptace prostorů pro potřeby fungování zájmových a vzdělávacích aktivit.</t>
  </si>
  <si>
    <t>zpracováváme PD, připravujeme podklady pro žádost</t>
  </si>
  <si>
    <t xml:space="preserve">Pořízení "zeleného automobilu" pro dlouhodobé environmentální programy </t>
  </si>
  <si>
    <t>CEV VIANA Scholy Humanitas připraví cílenou tématickou programovou nabídku zaměřenou na popularizaci technických a přírodovědných předmětů, ekologických témat a osvěty. Pořízení auta/dodávky elektromobilu, včetně vybavení a infrastruktury pro realizaci záměru (přijet do škol, zaujmout, edukativní ukázky spojené s tématy elektromobility, zelené a udržitelné energie, úspory, vodíková technologie, obnovitelné zdroje).</t>
  </si>
  <si>
    <t>připravujeme podklady pro žádost</t>
  </si>
  <si>
    <t>Vestavba šesti odborných učeben a kabinetů do podkroví budov A a B. V budově A: zeměpisná učebna, cvičná kancelář, ICT učebny, učebna 3D tisku, jazyková laboratoř. V budově B: výtvarný ateliér a učebna biologie</t>
  </si>
  <si>
    <t>Učebna geologie</t>
  </si>
  <si>
    <t>3/25</t>
  </si>
  <si>
    <t>nová odborná učebna 1x</t>
  </si>
  <si>
    <t>učebna geologie</t>
  </si>
  <si>
    <t>Vybudování venkovního sportoviště / hřiště v aeálu domova mládeže</t>
  </si>
  <si>
    <t xml:space="preserve">Vybudování </t>
  </si>
  <si>
    <t>03/26</t>
  </si>
  <si>
    <t>nově vytvořené venkovní sportoviště pro rozvoj pohybových a sportovních  aktivit žáků a studentů konzervatoře (fotbal, tenis, voleybal, bedmington, basketbal aj.)</t>
  </si>
  <si>
    <t>zvýšení úrovně fyzické zdatnosti žáků a studentů SŠ, průběžné zvyšování kvality výuky tělesné výchovy. Formování pohybového režimu žáků ve školním prostředí</t>
  </si>
  <si>
    <t>již schválen</t>
  </si>
  <si>
    <t>Střední škola obchodu a služeb, Teplice, příspěvková organizace</t>
  </si>
  <si>
    <t>Projekt je zaměřen na modernizaci stávajících učeben školy moderními technologiemi zaměřenými na rozvoj klíčových kompetencí žáků v oblasti práce s digitálními technologiemi, cizích jazyků, v oblasti vzájemné spolupráce, rozvoje kreativity a schopnosti řešit problémy.</t>
  </si>
  <si>
    <t>2026</t>
  </si>
  <si>
    <t>Počet učeben</t>
  </si>
  <si>
    <t>Návrh řešení, průzkum trhu</t>
  </si>
  <si>
    <t>Investice do vnitřní konektivity k internetu</t>
  </si>
  <si>
    <t>Projekt je zaměřena na modernizaci stávající konektivity školy v souladu s potřebami školy a parametry definovanými standardem konektivity. Rozšíření Wi-Fi, rozšíření páteřní optické sítě, rozšíření metalické kabeláže, firewall, servery, obslužný a bezpečnostní SW, diskové pole pro místní zálohy dat, záložní zdroje, antivir a sw pro vzdálený monitoring a správu školní sítě.</t>
  </si>
  <si>
    <t>Počet podpořených škol</t>
  </si>
  <si>
    <t>Projekt je zaměřena na rekonstrukci odborné učebny pro grafický design. Součástí rekonstrukce budou nové rozvody elektroinstalace a dat,</t>
  </si>
  <si>
    <t>Stav na úrovni projektové dokumentace a poptávky zařízení</t>
  </si>
  <si>
    <t xml:space="preserve">Výukový fotovoltaický ostrovní systém pro moderní domácnost - Energeticky soběstačná domácnost </t>
  </si>
  <si>
    <t>Cílem projektu je vybudovat centrum pro výuku fotovoltaiky a energeticky soběstačné domácnosti a dále modelový dům domácí automatizace zabezpečovacích systémů pro obor elektrotechnika a elektrikář.</t>
  </si>
  <si>
    <t>Vytvoření 1 pracoviště</t>
  </si>
  <si>
    <t>Stavebnictví 4.0. - zavedení výuky BIM (Informační model budovy) ve stavebních oborech</t>
  </si>
  <si>
    <t>Cílem projektu je propojení funkčních a rozebíratelných sestav vyhrazených technických zařízení s digitální technologií a 3D modelem, který umožní přístup k informací o TZB a navázání na BIM.</t>
  </si>
  <si>
    <t>v realizaci</t>
  </si>
  <si>
    <t>Sportovní víceúčelové hřiště u ZŠ Krupka - Maršov</t>
  </si>
  <si>
    <t>Cílem projektu je obnova a realizace víceúčelového sportovního hřiště v areálu ZŠ a SŠ Krupka, Karla Čapka 270 zahrnující fotbalové hřiště, atletickou rovinku, doskočiště, tři víceúčelová hřiště pro kolektivní sporty včetně obnovy oplocení areálu s využitím pro školní výuku, mimoškolní aktivity školy a zajištění volnočasových aktivit dětí a mládeže v dotčeném území.</t>
  </si>
  <si>
    <t>Modernizace a efektivnější využití odborných učeben</t>
  </si>
  <si>
    <t>- Zajištění investice tohoto projektu dojde k obměně vybavení dvou učeben pro obor Strojírenství, který je v současné době velmi požadován na trhu práce.</t>
  </si>
  <si>
    <t>- Je nutno zakoupit kvalitní vybavení poplatné současné době, tak aby žáci pracovali na technice, kterou budou využívat v praxi.</t>
  </si>
  <si>
    <t xml:space="preserve">V oborech střediska Resslova je nezbytně nutné doplnit vybavení pro teoretickou a praktickou výuku moderními technologiemi. Jde především o technologie 3D tisku, 3D skenování a laserových technologií, včetně zařízení pro inteligentní řízení procesů v oblasti automatizace. </t>
  </si>
  <si>
    <t>Nejvíce poptávaným oborem v praxi jsou v současné době obory zaměřené na oblasti elektro. O obory školy v tomto zaměření je velký zájem. Pro kvalitní výuku v elektrooborech škola potřebuje inovovat učebny měření jak na Středisku Resslova, tak na Středisku Stříbrníky. Realizací tohoto projektu vzniknou čtyři kvalitní učebny pro obory Elektrotechnika a Mechanik elektrotechnik. Učebny využijí i žáci učebních elektro oborů.</t>
  </si>
  <si>
    <t>Laboratoře jsou určeny na měření, diagnostiku a odstraňování závad v elektrotechnických obvodech, které se provádí v silnoproudé elektrotechnice, elektronice a číslicové technice.</t>
  </si>
  <si>
    <t>Laboratoře pro měření musí být vybaveny dle stávajících moderních trendů a technických požadavků současné doby včetně ICT techniky.</t>
  </si>
  <si>
    <t>Dvě učebny, které potřebují novou techniku především po stránce projektové přípravy a zpracování podkladů pro výstupy. 
Zajištění investice tohoto projektu dojde k obměně vybavení dvou učeben pro obor Strojírenství, který je v současné době velmi požadován na trhu práce.
Je nutno zakoupit kvalitní vybavení poplatné současné době, tak aby žáci pracovali na technice, kterou budou využívat v praxi.
V oborech střediska Resslova je nezbytně nutné doplnit vybavení pro teoretickou a praktickou výuku moderními technologiemi. Jde především o technologie 3D tisku, 3D skenování a laserových technologií, včetně zařízení pro inteligentní řízení procesů v oblasti automatizace. 
Nejvíce poptávaným oborem v praxi jsou v současné době obory zaměřené na oblasti elektro. O obory školy v tomto zaměření je velký zájem. Pro kvalitní výuku v elektrooborech škola potřebuje inovovat učebny měření jak na Středisku Resslova, tak na Středisku Stříbrníky. Realizací tohoto projektu vzniknou čtyři kvalitní učebny pro obory Elektrotechnika a Mechanik elektrotechnik. Učebny využijí i žáci učebních elektro oborů.
Laboratoře jsou určeny na měření, diagnostiku a odstraňování závad v elektrotechnických obvodech, které se provádí v silnoproudé elektrotechnice, elektronice a číslicové technice.
Laboratoře pro měření musí být vybaveny dle stávajících moderních trendů a technických požadavků současné doby včetně ICT techniky.
V oblasti informačních technologií škola dlouhodobě vzdělává žáky se zaměřením na CISCO academii a počítačové sítě. Zároveň dochází k propojení s Datovým centrem ústeckého kraje. Zkvalitněním výbavy čtyřech učeben (dvě učebny Resslova, dvě učebny Stříbrníky) dojde k vybudování centra kybernetické bezpečnosti s možností výuky řady procesů v oblasti IT.  Nedílnou součástí bude i výuka a využití virtuální reality, kde škola vytváří výukové bloky pro střední i základní školy. Zároveň dojde zkvalitnění výuky informačních technologií pro všechny obory školy.</t>
  </si>
  <si>
    <t>Odborné učebny SPŠ Resslova ÚL</t>
  </si>
  <si>
    <t>Ve třetím nadzemním podlaží staré budovy by došlo k odstranění příček mezi pokoji, čímž by vznikly větší odborné učebny. Vedle odborných učeben dojde k vybudování kabinetu pomocné místnosti pro sklad pomůcek. Součástí Centra bude i vybudování masážního studia Spirála pro praktickou výuku i pro veřejnost (v rámci doplňkové činnosti).</t>
  </si>
  <si>
    <t>Rekonstrukce obou objektů Domova mládeže</t>
  </si>
  <si>
    <t>Ústí nad Labem, Domov mládeže, Kpt. Jaroše 622</t>
  </si>
  <si>
    <t>Rekonstrukce obou objektů Domova mládeže - dvakuační výtahy, EPS+evakuační rozhlas, napojení objektů na kanalizační toku, zateplení obálky budovy vč. Bourání balkonů, nová FE na střeše objektů, modernizace elektroninstalace objektu B včetně osvětlení, nová vzduchotechnika objekt A i B, modernizace topného systému objekt A a B- modernizace systému řízení a regulace, s vazbou na zateplení obálky budovy (rozvody ÚT, radiátory).Napojení objektu A na nakalizační stoku.</t>
  </si>
  <si>
    <t>Rekonstrukce pro ubytování žáků a studentů v Domově mládeže</t>
  </si>
  <si>
    <t xml:space="preserve">Nutná rekonstrukce obou budov </t>
  </si>
  <si>
    <t>Rozšíření prostorových kapacit - výměna elektroinstalace a osvětlení</t>
  </si>
  <si>
    <t>Rozšíření prostorových kapacit - výměna elektroinstalace a osvětlení - zásuvková instalace, světelná instalace, napájeník pospojování vodičem CY 4mm 2 zž, ochranné pospojování - MET.</t>
  </si>
  <si>
    <t>rekonstrukce ubytovací kapactiy</t>
  </si>
  <si>
    <t>Projekt elektro vypracován bez nacenění</t>
  </si>
  <si>
    <t>05/2023</t>
  </si>
  <si>
    <t>Investice do energetických úspor v rámci vytápění a TUV</t>
  </si>
  <si>
    <t>Modernizace vytápění a ohřevu teplé užitkové vody prostřednictvím tepelných čerpadel, investice do systémů pro zachytávání, úpravu a rozvod srážkových a šedých vod a jejich využití  v rámci WC. Investice do dobíjecí stanice pro elektromobily.</t>
  </si>
  <si>
    <t>Investice do bezbariérového přístupu a zvýšení bezpečnosti v rámci areálu školy</t>
  </si>
  <si>
    <t>Vybudování bezbariérového přístupu do budovy školy a na pozemcích školy, úprava příjezdových cest pro zajištění bezbariérového přístupu, zajištění zabezpečení areálu školy a revitalizace pozemků pro rozvoj KK žáků.</t>
  </si>
  <si>
    <t>Učebny a zázemí pro pedagogy v suterénu školy</t>
  </si>
  <si>
    <t>Investice do nových odborných učeben v suterénu budovy školy, nové podlahy, rozvody, podhledy a osvětlení. Vybavení moderními výukovými pomůckami.</t>
  </si>
  <si>
    <t>00082629</t>
  </si>
  <si>
    <t>Zateplení a rekonstrukce střechy ZŠ</t>
  </si>
  <si>
    <t>Investiční záměr je zaměřen na zateplení, kontrolu a výměnu poškozených krovů a novou střešní kyrtinu. Střecha je mnohokrát opravovaná a v havarijním stavu, pravidelně zatéká do tříd.</t>
  </si>
  <si>
    <t>střecha ZŠ</t>
  </si>
  <si>
    <t>kompletní rekonstrukce a zateplení střechy ZŠ</t>
  </si>
  <si>
    <t>00082630</t>
  </si>
  <si>
    <t>Zateplení a rekonstrukce střechy SŠ Trmice</t>
  </si>
  <si>
    <t>Investiční záměr je zaměřen na zateplení, kontrolu a výměnu poškozených krovů a novou střešní kyrtinu. Střecha je mnohokrát opravovaná a v havarijním stavu, zvýšené nebezpečí padání omítky do prostoru autobusové zastávky. Do zastávky spadla i část římsy z důvodu podmáčení střechy.</t>
  </si>
  <si>
    <t>20 000 000 Kič</t>
  </si>
  <si>
    <t>střecha SŠ</t>
  </si>
  <si>
    <t>kompletní rekonstrukce a zateplení SŠ</t>
  </si>
  <si>
    <t>00082631</t>
  </si>
  <si>
    <t>Rekonstrukce TV Trmice - osvětlení a ozvučení (SŠ)</t>
  </si>
  <si>
    <t>Cílem je kompletní výměna osvětlení a rozvodů EE včetně ozvučení tělocvičny. Osvětlení již nelze dostatečně opravit. Tento typ světel již není ve výrobě.</t>
  </si>
  <si>
    <t>tělocvična SŠ Trmice</t>
  </si>
  <si>
    <t>ozvučení a rekonstrukce osv+tlení</t>
  </si>
  <si>
    <t>16.</t>
  </si>
  <si>
    <t>52.</t>
  </si>
  <si>
    <t>66.</t>
  </si>
  <si>
    <t>68.</t>
  </si>
  <si>
    <t>156.</t>
  </si>
  <si>
    <t>157.</t>
  </si>
  <si>
    <t>159.</t>
  </si>
  <si>
    <t>169.</t>
  </si>
  <si>
    <t>177.</t>
  </si>
  <si>
    <t>178.</t>
  </si>
  <si>
    <t>189.</t>
  </si>
  <si>
    <t>190.</t>
  </si>
  <si>
    <t>191.</t>
  </si>
  <si>
    <t>263.</t>
  </si>
  <si>
    <t>264.</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</si>
  <si>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</si>
  <si>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</si>
  <si>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</si>
  <si>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</si>
  <si>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</si>
  <si>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</si>
  <si>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</si>
  <si>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</si>
  <si>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</si>
  <si>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</si>
  <si>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</si>
  <si>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</si>
  <si>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</si>
  <si>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</si>
  <si>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</si>
  <si>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</si>
  <si>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</si>
  <si>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</si>
  <si>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</si>
  <si>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</si>
  <si>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</si>
  <si>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</si>
  <si>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</si>
  <si>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</si>
  <si>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</si>
  <si>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</si>
  <si>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</si>
  <si>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</si>
  <si>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</si>
  <si>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</si>
  <si>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</si>
  <si>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</si>
  <si>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Lepší kvalita osvětlení, energetická úspora cca 22-28% ročních nákladů</t>
  </si>
  <si>
    <t xml:space="preserve">Přínosem této akce by vedle logické kompletace úprav celé školy bylo odstranění závad energetického auditu, zvýšení pohody v užívání objektu a úspory na vytápění. Realizací zamýšleného investičního záměru dojde k lepšímu vnitřnímu vzhledu a zejména funkčnosti  budovy a zhodnocení majetku Ústeckého kraje, což se příznivě odrazí i na vztahu veřejnosti ke škole a k majetku zřizovatele.
Celý projekt zcela vhodným způsobem doplní již schválené projekty (zateplení budovy S, zateplení budovy B v areálu U Panského dvora) či již dokončené projekty (mj. zateplení areálu A) včetně Kampusu řemesel s tím, že právě předmětná budova S bude dále sloužit jako součást další střední školy, která ji bude používat poté, co se žadatel odstěhuje do nového Kampusu řemesel. Tyto návrhy, schválené projekty a vize předložil žadatel příslušným orgánům včetně OŠ a jsou kdykoli k nahlédnutí a zkonzultování. 
Soulad s Programem rozvoje ÚK je zcela evidentní vzhledem ke strategickým dokumentům zřizovatele a celkového směřování středního odborného vzdělávání
</t>
  </si>
  <si>
    <t>Schváleno Investiční komisí ÚK, projektová dokumentace ve fázi rozpracování, projektová dokumentace zpracována. V současné době se soutěží zhotovitel.</t>
  </si>
  <si>
    <r>
      <t>09/23</t>
    </r>
    <r>
      <rPr>
        <sz val="11"/>
        <rFont val="Arial"/>
        <family val="2"/>
        <charset val="238"/>
      </rPr>
      <t xml:space="preserve"> 01/27</t>
    </r>
  </si>
  <si>
    <r>
      <t>08/24</t>
    </r>
    <r>
      <rPr>
        <sz val="11"/>
        <rFont val="Arial"/>
        <family val="2"/>
        <charset val="238"/>
      </rPr>
      <t xml:space="preserve"> 12/27</t>
    </r>
  </si>
  <si>
    <r>
      <rPr>
        <strike/>
        <sz val="11"/>
        <rFont val="Arial"/>
        <family val="2"/>
        <charset val="238"/>
      </rPr>
      <t>07/23</t>
    </r>
    <r>
      <rPr>
        <sz val="11"/>
        <rFont val="Arial"/>
        <family val="2"/>
        <charset val="238"/>
      </rPr>
      <t xml:space="preserve">  09/24</t>
    </r>
  </si>
  <si>
    <r>
      <rPr>
        <strike/>
        <sz val="11"/>
        <rFont val="Arial"/>
        <family val="2"/>
        <charset val="238"/>
      </rPr>
      <t>09/24</t>
    </r>
    <r>
      <rPr>
        <sz val="11"/>
        <rFont val="Arial"/>
        <family val="2"/>
        <charset val="238"/>
      </rPr>
      <t xml:space="preserve"> 11/24</t>
    </r>
  </si>
  <si>
    <r>
      <t xml:space="preserve">Oslovené firmy pro tvorbu projektové dokumentace a realizaci projektu. </t>
    </r>
    <r>
      <rPr>
        <sz val="11"/>
        <rFont val="Arial"/>
        <family val="2"/>
        <charset val="238"/>
      </rPr>
      <t>Projektová dokumentace vytvořena a připravuje se výběrové řízení. Schválená dotace krajem.</t>
    </r>
  </si>
  <si>
    <r>
      <t xml:space="preserve">Stav na úrovni poptávky zařízení </t>
    </r>
    <r>
      <rPr>
        <sz val="11"/>
        <rFont val="Arial"/>
        <family val="2"/>
        <charset val="238"/>
      </rPr>
      <t xml:space="preserve">vybavení dílen řešeno v projektu OPST </t>
    </r>
  </si>
  <si>
    <t xml:space="preserve">Podle projektové dokumentace připraveny stavební práce (termín začátku realizace podzim 2023 - probíhá přestavba). Aktuálně žádáme o vybavení do zrekonstruovaných učeben - dvou počítačových, jedné odborné učebny fyziky, jedné 3D místnosti, jedné multimediální učebny, jedné jazykové laboratoře a odborné multimediální knihovny (nábytek, digitální technika). </t>
  </si>
  <si>
    <t>08/24
????</t>
  </si>
  <si>
    <r>
      <rPr>
        <strike/>
        <sz val="11"/>
        <rFont val="Arial"/>
        <family val="2"/>
        <charset val="238"/>
      </rPr>
      <t xml:space="preserve">Projektový záměr
</t>
    </r>
    <r>
      <rPr>
        <sz val="11"/>
        <rFont val="Arial"/>
        <family val="2"/>
        <charset val="238"/>
      </rPr>
      <t xml:space="preserve">
Schválená žádost v OPST - Vnitřní konektivita škol, rozhodnutí o poskytnutí dotace č. 23_009/0000137</t>
    </r>
  </si>
  <si>
    <r>
      <t xml:space="preserve">09/2023 </t>
    </r>
    <r>
      <rPr>
        <sz val="11"/>
        <rFont val="Arial"/>
        <family val="2"/>
        <charset val="238"/>
      </rPr>
      <t>06/2024</t>
    </r>
  </si>
  <si>
    <r>
      <rPr>
        <strike/>
        <sz val="11"/>
        <rFont val="Arial"/>
        <family val="2"/>
        <charset val="238"/>
      </rPr>
      <t>06/2025</t>
    </r>
    <r>
      <rPr>
        <sz val="11"/>
        <rFont val="Arial"/>
        <family val="2"/>
        <charset val="238"/>
      </rPr>
      <t xml:space="preserve">     09/2026</t>
    </r>
  </si>
  <si>
    <r>
      <t xml:space="preserve">01/2023    </t>
    </r>
    <r>
      <rPr>
        <sz val="11"/>
        <rFont val="Arial"/>
        <family val="2"/>
        <charset val="238"/>
      </rPr>
      <t>06/2024</t>
    </r>
  </si>
  <si>
    <r>
      <rPr>
        <strike/>
        <sz val="11"/>
        <rFont val="Arial"/>
        <family val="2"/>
        <charset val="238"/>
      </rPr>
      <t>09/2025</t>
    </r>
    <r>
      <rPr>
        <sz val="11"/>
        <rFont val="Arial"/>
        <family val="2"/>
        <charset val="238"/>
      </rPr>
      <t xml:space="preserve">     09/2026</t>
    </r>
  </si>
  <si>
    <r>
      <rPr>
        <strike/>
        <sz val="11"/>
        <rFont val="Arial"/>
        <family val="2"/>
        <charset val="238"/>
      </rPr>
      <t>09/2023</t>
    </r>
    <r>
      <rPr>
        <sz val="11"/>
        <rFont val="Arial"/>
        <family val="2"/>
        <charset val="238"/>
      </rPr>
      <t xml:space="preserve"> 06/2024</t>
    </r>
  </si>
  <si>
    <r>
      <rPr>
        <strike/>
        <sz val="11"/>
        <rFont val="Arial"/>
        <family val="2"/>
        <charset val="238"/>
      </rPr>
      <t xml:space="preserve">09/2025  </t>
    </r>
    <r>
      <rPr>
        <sz val="11"/>
        <rFont val="Arial"/>
        <family val="2"/>
        <charset val="238"/>
      </rPr>
      <t xml:space="preserve">   09/2026</t>
    </r>
  </si>
  <si>
    <r>
      <rPr>
        <strike/>
        <sz val="11"/>
        <rFont val="Arial"/>
        <family val="2"/>
        <charset val="238"/>
      </rPr>
      <t>12/2027</t>
    </r>
    <r>
      <rPr>
        <sz val="11"/>
        <rFont val="Arial"/>
        <family val="2"/>
        <charset val="238"/>
      </rPr>
      <t xml:space="preserve">     09/2026</t>
    </r>
  </si>
  <si>
    <r>
      <rPr>
        <strike/>
        <sz val="11"/>
        <rFont val="Arial"/>
        <family val="2"/>
        <charset val="238"/>
      </rPr>
      <t xml:space="preserve">09/2023 </t>
    </r>
    <r>
      <rPr>
        <sz val="11"/>
        <rFont val="Arial"/>
        <family val="2"/>
        <charset val="238"/>
      </rPr>
      <t>06/2024</t>
    </r>
  </si>
  <si>
    <t>06/23 01/24</t>
  </si>
  <si>
    <t>12/23 12/25</t>
  </si>
  <si>
    <t>vydáno stavební povolení k výtahu, vytvořená projektová dokumentace k učebně projekt již v realizaci</t>
  </si>
  <si>
    <t>01/24 01/25</t>
  </si>
  <si>
    <t>12/26  12/29</t>
  </si>
  <si>
    <t>sháníme prostředky na projektovou dokumentaci projektová dokumentace je vytvořena</t>
  </si>
  <si>
    <t>12/24 12/29</t>
  </si>
  <si>
    <t>12/25 12/29</t>
  </si>
  <si>
    <t>12/26 12/29</t>
  </si>
  <si>
    <t>12/27 12/29</t>
  </si>
  <si>
    <t>rekonstrukce učeben praktického vyučování (podlahy, osvětlení, rozvod elektřiny)a následné vybavení, vybudování bezbariérového sociálního zázemí</t>
  </si>
  <si>
    <t>Rekonstrukce a modernizace učebny KOM, vybavení stroji a přístroji  pro měření a kontrolu. Pro zajištění bezpečnosti žáků nové vstupní dveře do pavilonu 2 školy s elektronickým systémem ( vstupní a bezpečnostní prvky ) včetně SW s licencí.</t>
  </si>
  <si>
    <t>Rekonstrukce učebny včetně elektrických rozvodů, nové zmodernizované vybavení učebny stroji a přístroji včetně elektrotechnických stavebnic. Pro zajištění bezpečnosti žáků vstupní dveře do pavilonu 1 školy s elektronickým systémem ( vstupní dveře a bezpečnostními prvky ) včetně SW s licencí.</t>
  </si>
  <si>
    <t>Nové učebny v budově Čapkova č. p. 2137 vč. moderního řešení akustiky a prostor pro výuku.</t>
  </si>
  <si>
    <r>
      <t xml:space="preserve">Stavební úpravy a vybavení učeben odborných předmětů </t>
    </r>
    <r>
      <rPr>
        <strike/>
        <sz val="11"/>
        <rFont val="Arial"/>
        <family val="2"/>
        <charset val="238"/>
      </rPr>
      <t>v oboru</t>
    </r>
    <r>
      <rPr>
        <sz val="11"/>
        <rFont val="Arial"/>
        <family val="2"/>
        <charset val="238"/>
      </rPr>
      <t xml:space="preserve"> pro obory strojírenství, strojní mechanik a obráběč kovů.</t>
    </r>
  </si>
  <si>
    <t>Nové učebny v halách B4 a B5 pro praktickou výuku vč. vybavení.</t>
  </si>
  <si>
    <t>Zajištění kybernetické bezpečnosti a pořízení vybavení k zabezpečení konektivity školy (softwarové a hardwarové vybavení) + komplexní digitální vybavení dle standardů dnešní doby.</t>
  </si>
  <si>
    <r>
      <t>3 (</t>
    </r>
    <r>
      <rPr>
        <strike/>
        <sz val="11"/>
        <rFont val="Arial"/>
        <family val="2"/>
        <charset val="238"/>
      </rPr>
      <t>cvičná kuchyně</t>
    </r>
    <r>
      <rPr>
        <sz val="11"/>
        <rFont val="Arial"/>
        <family val="2"/>
        <charset val="238"/>
      </rPr>
      <t>, školní minipivovar, multifunkční učebna, venkovní učebna)</t>
    </r>
  </si>
  <si>
    <r>
      <t xml:space="preserve">3 - </t>
    </r>
    <r>
      <rPr>
        <strike/>
        <sz val="11"/>
        <rFont val="Arial"/>
        <family val="2"/>
        <charset val="238"/>
      </rPr>
      <t>cvičná kuchyně</t>
    </r>
    <r>
      <rPr>
        <sz val="11"/>
        <rFont val="Arial"/>
        <family val="2"/>
        <charset val="238"/>
      </rPr>
      <t>, multifunkční učebna, venkovní učebna pro 160 žáků školy, 20 učitelů a další veřejnost</t>
    </r>
  </si>
  <si>
    <r>
      <rPr>
        <strike/>
        <sz val="11"/>
        <rFont val="Arial"/>
        <family val="2"/>
        <charset val="238"/>
      </rPr>
      <t xml:space="preserve">('8/2025) </t>
    </r>
    <r>
      <rPr>
        <sz val="11"/>
        <rFont val="Arial"/>
        <family val="2"/>
        <charset val="238"/>
      </rPr>
      <t>12/25</t>
    </r>
  </si>
  <si>
    <r>
      <rPr>
        <strike/>
        <sz val="11"/>
        <rFont val="Arial"/>
        <family val="2"/>
        <charset val="238"/>
      </rPr>
      <t>('1/2024)</t>
    </r>
    <r>
      <rPr>
        <sz val="11"/>
        <rFont val="Arial"/>
        <family val="2"/>
        <charset val="238"/>
      </rPr>
      <t xml:space="preserve"> 8/24</t>
    </r>
  </si>
  <si>
    <r>
      <rPr>
        <strike/>
        <sz val="11"/>
        <rFont val="Arial"/>
        <family val="2"/>
        <charset val="238"/>
      </rPr>
      <t>06/2024</t>
    </r>
    <r>
      <rPr>
        <sz val="11"/>
        <rFont val="Arial"/>
        <family val="2"/>
        <charset val="238"/>
      </rPr>
      <t xml:space="preserve">    12/2024</t>
    </r>
  </si>
  <si>
    <r>
      <t xml:space="preserve">Modernizace jazykových, IT učebny </t>
    </r>
    <r>
      <rPr>
        <b/>
        <strike/>
        <sz val="11"/>
        <rFont val="Arial"/>
        <family val="2"/>
        <charset val="238"/>
      </rPr>
      <t>a přírodovědné laboratoře</t>
    </r>
  </si>
  <si>
    <r>
      <t xml:space="preserve">Vybudování nové odborné IT učebny vybavení učebny (nábytek+pc stanice+ multimediální vybavení), moderní jazyková laboratoř s pracovními stanicemi na el.výsuvech (skup.práce) </t>
    </r>
    <r>
      <rPr>
        <strike/>
        <sz val="11"/>
        <rFont val="Arial"/>
        <family val="2"/>
        <charset val="238"/>
      </rPr>
      <t xml:space="preserve">Přírodovědná laboratoř demonstrační učitelský stůl s vyvedeným plynem a elektřinou, žákovské lavice s elektropanelem a žákovskými pc.               </t>
    </r>
  </si>
  <si>
    <r>
      <t xml:space="preserve">Vybudování nové odborné IT učebny vybavení učebny (nábytek+pc stanice+ multimediální vybavení), moderní jazyková laboratoř s pracovními stanicemi na el.výsuvech (skup.práce) </t>
    </r>
    <r>
      <rPr>
        <strike/>
        <sz val="11"/>
        <rFont val="Arial"/>
        <family val="2"/>
        <charset val="238"/>
      </rPr>
      <t xml:space="preserve">Přírodovědná laboratoř demonstrační učitelský stůl s vyvedeným plynem a elektřinou, žákovské lavice s elektropanelem a A2žákovskými pc.               </t>
    </r>
  </si>
  <si>
    <t>Zpracovaná nabídka dodavatele pro vybavení učeben nábytkem. Průzkum trhu požadovaného tech. vybavení. Schválená dotace krajem v rámci OPST</t>
  </si>
  <si>
    <r>
      <rPr>
        <strike/>
        <sz val="11"/>
        <rFont val="Arial"/>
        <family val="2"/>
        <charset val="238"/>
      </rPr>
      <t>Krupka,</t>
    </r>
    <r>
      <rPr>
        <sz val="11"/>
        <rFont val="Arial"/>
        <family val="2"/>
        <charset val="238"/>
      </rPr>
      <t xml:space="preserve"> Duchcov</t>
    </r>
  </si>
  <si>
    <r>
      <t>Cílem projektu je vybudovat centra pro výuku</t>
    </r>
    <r>
      <rPr>
        <strike/>
        <sz val="11"/>
        <rFont val="Arial"/>
        <family val="2"/>
        <charset val="238"/>
      </rPr>
      <t xml:space="preserve"> automatizované domácnosti v rámci oborů elektrotechnika a elektrikář a dále využití</t>
    </r>
    <r>
      <rPr>
        <sz val="11"/>
        <rFont val="Arial"/>
        <family val="2"/>
        <charset val="238"/>
      </rPr>
      <t xml:space="preserve"> automatizovaných systému pro TZB v oboru instalatér.</t>
    </r>
  </si>
  <si>
    <t>Cílem projektu je vybudování nového objektu dílen pro svářecí školu a kovoobrábění. Budova by byla umístěna na pozemku v ulici u objektu školy Karolíny Světlé 2703. Jednalo by se o dvoupodlažní budovu. Změna: Dílenská budova se bude realizovat rekonstrukcí budovy v ulici Karolíny Světlé.</t>
  </si>
  <si>
    <t xml:space="preserve">Cílem projektu je podpora výuky digitálními technologiemi vč. virtuální reality a rozšířené reality, zajištění síťové konektivity, vybavení odborných učeben AV technikou, interaktivními dotykovými panely, pořizování AV záznamu vyučovacích hodin.
Pro maximální využití digitálních technologií budou pořízeny servery, navýšena kapacita datového úložiště, pořízeny záložní zdroje a klimatizace.
Vytvoření IT prostředí pro provozní aplikace školy, on-line vzdělávání, distanční výuku licencovaných nebo výpočetně náročných aplikací CAD/CAM.
</t>
  </si>
  <si>
    <r>
      <rPr>
        <strike/>
        <sz val="11"/>
        <rFont val="Arial"/>
        <family val="2"/>
        <charset val="238"/>
      </rPr>
      <t>5000000</t>
    </r>
    <r>
      <rPr>
        <sz val="11"/>
        <rFont val="Arial"/>
        <family val="2"/>
        <charset val="238"/>
      </rPr>
      <t xml:space="preserve">            7000000</t>
    </r>
  </si>
  <si>
    <r>
      <rPr>
        <strike/>
        <sz val="11"/>
        <rFont val="Arial"/>
        <family val="2"/>
        <charset val="238"/>
      </rPr>
      <t>4250000</t>
    </r>
    <r>
      <rPr>
        <sz val="11"/>
        <rFont val="Arial"/>
        <family val="2"/>
        <charset val="238"/>
      </rPr>
      <t xml:space="preserve">                5950000</t>
    </r>
  </si>
  <si>
    <r>
      <rPr>
        <strike/>
        <sz val="11"/>
        <rFont val="Arial"/>
        <family val="2"/>
        <charset val="238"/>
      </rPr>
      <t>12/2024</t>
    </r>
    <r>
      <rPr>
        <sz val="11"/>
        <rFont val="Arial"/>
        <family val="2"/>
        <charset val="238"/>
      </rPr>
      <t xml:space="preserve">     06/2025</t>
    </r>
  </si>
  <si>
    <t>Proběhla jednání pracovníků školy, jednání se zaměstnavateli a podniky, stanovení potřebného vybavení a jeho
specifikace a cenový průzkum trhu za účelem přípravy projektové žádosti. Projektová dokumentace byla dokončena v 11/2023.</t>
  </si>
  <si>
    <t>Cílem je vytvoření kvalitních podmínek pro inovaci výuky. Projekt zaměřen na modernizaci česací technologie chmele, která by odpovídala nejvyšším standartům v EU, ke stávajícímu zařízení je potřeba  inovovat česací technologii (její vyvýšení, patro pohonu, dočesávač, řezačku s dopravníkem atd.). Z hlediska bezpečnosti zrekonstruovat opláštění česací technologie a sušárny chmele.  Výměna pasů sušárny chmele, automatizace lisování a digitální váha. K projektu je potřeba připojení k internetu.</t>
  </si>
  <si>
    <t>Cílem je rekonstrukce stávající budovy, vybudování půdní vestavby ( stavební úpravy ) pro odbornou učebnu pro praxe žáků VOŠ a SOŠ Roudnice nad Labem p.o., obor agropodnikání a dopravní prostředky. Vybudování skladu chemikálií  s digestoře, vybudování šaten a sociálního zázemí a vybavení učebny. Zateplení budovy, fotovoltaika, tepelné čerpadlo, svod dešťové vody přes akumulační nádrž do vsaku a vybudování meteorologické stanice-sledování počasí s vlivem na růst plodin.. Projekt bude současně řešit celkovou konektivitu budovy a  budova by sloužila jako vzorový objekt hospodařící ekologicky s energiemi přírody. Vše by bylo propojeno přes elektronicky zobrazovací systém, který by sledoval aktuální hodnoty a spotřeby.</t>
  </si>
  <si>
    <t>Cílem je vytvoření prostor pro umístění zemědělské techniky a vybavení moderní zemědělskou technikou 21.století s digitálními technologiemi.  Rekonstrukce a zabezpečení stávající haly - střecha, podlaha, elektroinstalace, stavební příčky, zabezpečovací zařízení. Vybudování nabíjecí stanice pro elektrovozidla. Nákup moderních zemědělských strojů s automatickým digitálním řízením - sklízecí mlátička , 2 x traktor s přívěsem, pluh a  2 x rozmetadlo, nakladač-manipulátor, secí stroj, postřikovač, 2 x strhávač, nákup víceúčelového farmářského elektrovozidla a elektromobilu.</t>
  </si>
  <si>
    <r>
      <rPr>
        <strike/>
        <sz val="11"/>
        <rFont val="Arial"/>
        <family val="2"/>
        <charset val="238"/>
      </rPr>
      <t>01.08.23</t>
    </r>
    <r>
      <rPr>
        <sz val="11"/>
        <rFont val="Arial"/>
        <family val="2"/>
        <charset val="238"/>
      </rPr>
      <t>; 12/25</t>
    </r>
  </si>
  <si>
    <r>
      <t xml:space="preserve">Cílem je zajištění kvalitní výuky v oblasti elektromobility a zajištění moderního zázemí pro žáky, studenty a učitele. Smyslem projektu je vytvoření kvalitních materiálních podmínek pro inovaci výuky a rozvoje odborných kompetencí žáků i studentů. </t>
    </r>
    <r>
      <rPr>
        <strike/>
        <sz val="11"/>
        <rFont val="Arial"/>
        <family val="2"/>
        <charset val="238"/>
      </rPr>
      <t>Rekonstrukce učebny včetně vybavení</t>
    </r>
    <r>
      <rPr>
        <sz val="11"/>
        <rFont val="Arial"/>
        <family val="2"/>
        <charset val="238"/>
      </rPr>
      <t xml:space="preserve"> připojení na internet.  Nákup jednoho elektromobilu a jednoho hybridního vozidla přizpůsobeného výuce autoškoly a nabíjecí stanice pro elektromobil. Na budově školy vybudovat fotovoltaiku s tepelným čerpadlem, propojit vše přes elektronicky zobrazující systém, na kterém budou žáci a studenti sledovat aktuální hodnoty a spotřeby. Vybudování akumulačních nádrží na dešťovou vodu.</t>
    </r>
  </si>
  <si>
    <r>
      <rPr>
        <strike/>
        <sz val="11"/>
        <rFont val="Arial"/>
        <family val="2"/>
        <charset val="238"/>
      </rPr>
      <t>Rekonstrukce</t>
    </r>
    <r>
      <rPr>
        <sz val="11"/>
        <rFont val="Arial"/>
        <family val="2"/>
        <charset val="238"/>
      </rPr>
      <t xml:space="preserve"> modernizace učebny a nákup vybavení včetně elektromobilů. Vybudování fotovoltaiky s tepelným čerpadlem</t>
    </r>
  </si>
  <si>
    <t>Průzkum trhu. Projektová dokumentace vytvořena a připravuje se výběrové řízení. Schválená dotace krajem.</t>
  </si>
  <si>
    <r>
      <rPr>
        <strike/>
        <sz val="11"/>
        <rFont val="Arial"/>
        <family val="2"/>
        <charset val="238"/>
      </rPr>
      <t xml:space="preserve">('1/2024) </t>
    </r>
    <r>
      <rPr>
        <sz val="11"/>
        <rFont val="Arial"/>
        <family val="2"/>
        <charset val="238"/>
      </rPr>
      <t>8/24</t>
    </r>
  </si>
  <si>
    <r>
      <rPr>
        <strike/>
        <sz val="11"/>
        <rFont val="Arial"/>
        <family val="2"/>
        <charset val="238"/>
      </rPr>
      <t xml:space="preserve">('8/2024) </t>
    </r>
    <r>
      <rPr>
        <sz val="11"/>
        <rFont val="Arial"/>
        <family val="2"/>
        <charset val="238"/>
      </rPr>
      <t>6/25</t>
    </r>
  </si>
  <si>
    <r>
      <rPr>
        <strike/>
        <sz val="11"/>
        <rFont val="Arial"/>
        <family val="2"/>
        <charset val="238"/>
      </rPr>
      <t>09/24</t>
    </r>
    <r>
      <rPr>
        <sz val="11"/>
        <rFont val="Arial"/>
        <family val="2"/>
        <charset val="238"/>
      </rPr>
      <t xml:space="preserve">
09/25</t>
    </r>
  </si>
  <si>
    <r>
      <rPr>
        <strike/>
        <sz val="11"/>
        <rFont val="Arial"/>
        <family val="2"/>
        <charset val="238"/>
      </rPr>
      <t>06/25</t>
    </r>
    <r>
      <rPr>
        <sz val="11"/>
        <rFont val="Arial"/>
        <family val="2"/>
        <charset val="238"/>
      </rPr>
      <t xml:space="preserve">
06/26</t>
    </r>
  </si>
  <si>
    <r>
      <rPr>
        <strike/>
        <sz val="11"/>
        <rFont val="Arial"/>
        <family val="2"/>
        <charset val="238"/>
      </rPr>
      <t xml:space="preserve">01.01.2024 </t>
    </r>
    <r>
      <rPr>
        <sz val="11"/>
        <rFont val="Arial"/>
        <family val="2"/>
        <charset val="238"/>
      </rPr>
      <t xml:space="preserve">           01.01.2026</t>
    </r>
  </si>
  <si>
    <r>
      <rPr>
        <strike/>
        <sz val="11"/>
        <rFont val="Arial"/>
        <family val="2"/>
        <charset val="238"/>
      </rPr>
      <t xml:space="preserve">31.12.2024   </t>
    </r>
    <r>
      <rPr>
        <sz val="11"/>
        <rFont val="Arial"/>
        <family val="2"/>
        <charset val="238"/>
      </rPr>
      <t xml:space="preserve">                                    31.12.2026</t>
    </r>
  </si>
  <si>
    <r>
      <t xml:space="preserve">Souhrnný rámec pro investice do infrastruktury středních a vyšších odborných škol </t>
    </r>
    <r>
      <rPr>
        <b/>
        <vertAlign val="superscript"/>
        <sz val="11"/>
        <color rgb="FF000000"/>
        <rFont val="Arial"/>
        <family val="2"/>
        <charset val="238"/>
      </rPr>
      <t xml:space="preserve">9) </t>
    </r>
    <r>
      <rPr>
        <b/>
        <sz val="11"/>
        <color rgb="FF000000"/>
        <rFont val="Arial"/>
        <family val="2"/>
        <charset val="238"/>
      </rPr>
      <t>- sběr dat: leden 2025</t>
    </r>
  </si>
  <si>
    <t>projekt bude dokončen v 1. pololetí 2025 - realizace v rámci konektivity nepáteřních škol</t>
  </si>
  <si>
    <t>akci převzal odbor investic, byl vysoutěžen projektant, v současnosti probíhají práce na projektu</t>
  </si>
  <si>
    <t>V současné době je projekt v realizaci a probíhá výběrové řízení na dodavatele stavby, přičmž musí být tato stavba resp. projekt zrealizován do konce tohoto kalendářního roku. T. j. do 31. 12. 2025</t>
  </si>
  <si>
    <t>4. Oprava budov školy - sanace, oprava fasády a povrchová úprava, částečné zateplení fasády, výměna oken a dveří, výměna klempířských prvků a oprava střechy, demolice stávající garáže a přístavba nové garáže.</t>
  </si>
  <si>
    <t>Kompletní rekonstrukce "obálek" budov školy</t>
  </si>
  <si>
    <t>Schváleno RÚK, vytváří se projekt pro vydání stavebního povolení</t>
  </si>
  <si>
    <t>jaro 2025</t>
  </si>
  <si>
    <t>Probíhá závěrečné vyúčtování projektu.</t>
  </si>
  <si>
    <t>2025</t>
  </si>
  <si>
    <t>Probíhají práce na projektu.</t>
  </si>
  <si>
    <t>Konektivita na Gymka</t>
  </si>
  <si>
    <t>Cílem projektu je zvýšení bezpečnosti a související modernizace IT infrastruktury, aby implementací
projektu byly naplněny Standardy konektivity škol (dále jen Standard konektivity) a rozšířena funkčnosti
ICT prostředí SŠ.</t>
  </si>
  <si>
    <t>projektová dokumentace</t>
  </si>
  <si>
    <t>Zelená škola</t>
  </si>
  <si>
    <t>09/26</t>
  </si>
  <si>
    <t>Ústecký kraj, Velká Hradební 3118/48, 400 02 Ústí nad Labem, IČ: 708921158</t>
  </si>
  <si>
    <t>Cílem je rekonstrukce stávající budovy "býkárny". Renovace budovy bývalé býkárny Školního statku Roudnice nad Labem p.o., jež bude sloužit jako vzdělávací a praktické centrum. Vybudovat multifunkční objekt, který bude zahrnovat místnost pro granulování chmele, laboratoř pro rozbor půdy, chmele a výrobu produktů z vypěstovaných plodin, skladovací místnost s mrazáky, přednáškový sál a minipivovar. Elektrická spotřeba mrazáků i celé budovy bude pokryta z fotovoltaických zdrojů, které má statek získat díky výzvě ECUK, neboť je v první vlně této výzvy. Budova bude sloužit žákům VOŠ a SOŠ Roudnice nad Labem p.o., oboru vzdělání agropodnikání a dopravní prostředky popř. ostaním následně osloveným školám.</t>
  </si>
  <si>
    <t>04/25</t>
  </si>
  <si>
    <t>04/28</t>
  </si>
  <si>
    <t>Přestavba bývalé býkárny na multifunkční objekt vytvoří ideální prostředí pro výuku, výzkum a získání praktických dovedností v oblasti zemědělství. Realizace tohoto projektu přispěje k rozvoji vzdělávání, zviditelní Ústecký kraj a podpoří udržitelné zemědělské postupy.</t>
  </si>
  <si>
    <t>inovativní přístup k zemědělskému vzdělávání a praxi</t>
  </si>
  <si>
    <t>OA a SOŠ generála Františka Fajtla, Louny - snížení energetické náročnosti objektu školních dílen (Říční 2684)</t>
  </si>
  <si>
    <t>Cílem stavební akce je významná úspora energií, a to elektrické energie a plynu, kterým je objekt vytápěn a současně zlepšení stavebně technického stavu objektu. Navrhovaná investiční akce řeší v objektu dílen praktického vyučování rekonstrukci střechy a světlíků, zateplení objektu, výměnu výplní otvorů, vchodové dveře, modernizaci osvětlovacích těles, rekonstrukci otopné soustavy a výměnu vnitřních rozvodů kanalizace (stoupaček).</t>
  </si>
  <si>
    <t>06/2025</t>
  </si>
  <si>
    <t>snížení energetické náročnosti budovy (úspora elektrické energie a plynu) - zateplení, výměna výplní otvorů, zateplení střechy, modernizace osvětlovací soustavy, rekonstrukce otopné soustavy, výměna vnitřních rozvodů kanalizace</t>
  </si>
  <si>
    <t>OA a SOŠ generála Františka Fajtla, Louny - snížení energetické náročnosti objektu střediska praktického vyučování (Postoloprtská 1886)</t>
  </si>
  <si>
    <t>Cílem stavební akce je významná úspora energií, a to elektrické energie a tepelné energie a současně zlepšení stavebně technického stavu objektu. Navrhovaná investiční akce řeší v objektu střediska praktického vyučování rekonstrukci střechy (včetně nosných konstrukcí), zateplení objektu, výměnu výplní otvorů, kompletní rekonstrukci elektrické instalace a modernizaci osvětlovacích těles a rekonstrukci otopné soustavy.</t>
  </si>
  <si>
    <t>06/2026</t>
  </si>
  <si>
    <t>snížení energetické náročnosti budovy (úspora elektrické a tepelné energie) - zateplení, výměna výplní otvorů, zateplení střechy, kompletní rekonstrukce elektroinstalace a modernizace osvětlovací soustavy, rekonstrukce otopné soustavy</t>
  </si>
  <si>
    <t xml:space="preserve">Proběhla jednání pracovníků školy, s odborníky a stanovení potřebných stavebních úprav a cenový průzkum trhu za účelem přípravy projektové žádosti. </t>
  </si>
  <si>
    <r>
      <t xml:space="preserve">Modernizace a vybavení biologické laboratoře a učeben odborných předmětů a fyziky </t>
    </r>
    <r>
      <rPr>
        <b/>
        <strike/>
        <sz val="11"/>
        <rFont val="Arial"/>
        <family val="2"/>
        <charset val="238"/>
      </rPr>
      <t>- spojeno se záměrem 106</t>
    </r>
  </si>
  <si>
    <t>10/2025</t>
  </si>
  <si>
    <t xml:space="preserve"> 01/25</t>
  </si>
  <si>
    <t>12/2028</t>
  </si>
  <si>
    <t>RENOVACE LABORATOŘE BIOLOGIE</t>
  </si>
  <si>
    <t>KRUPKA</t>
  </si>
  <si>
    <t>Renovace laboratoře v přízemí gymnázia - stoly, mikroskopy, vestavěné skříně, el. Rozvody</t>
  </si>
  <si>
    <t>1 renovovaná laboratoř biologie s kompletním vybavením</t>
  </si>
  <si>
    <t>Bezbariérové WC v budově Palachova 35 a Moskevská 52</t>
  </si>
  <si>
    <t>Ústí nad Labem, Palachova 35, Moskevská 52</t>
  </si>
  <si>
    <t xml:space="preserve">Rekonstrukce WC na bezbariérové provedení Palachova 35 vč. nájezdové rampy Palachova 35, Rekonstrukce WC na bezbariérové provedení Moskevská 52 - vyvolaná investice - kritický požadavek - pro schválení projektu Konektivita </t>
  </si>
  <si>
    <t>nutná rekonstrukce v obou budovách</t>
  </si>
  <si>
    <t>položkový rozpočet bude dodán v 2/2025 od P.K.I. Projekt s.r.o.</t>
  </si>
  <si>
    <t>Konektivita HW, SW na SŠ v ÚK, 4. etapa</t>
  </si>
  <si>
    <t xml:space="preserve">Projekt je zaměřen na budování konektivity na páteřních školách Ústeckého kraje v postupných etapách. Na těchto středních školách bude v rámci konektivity zajištěno jako softwarové, tak hardwarové vybavení. Cílem akce je provedení komplexního digitálního vybavení, které bude odpovídat stávajícím normovým požadavkům a standardům. </t>
  </si>
  <si>
    <t>viz Souhrnný rámec pro investice do infrastruktury středních a vyšších odborných škol ÚK</t>
  </si>
  <si>
    <t xml:space="preserve"> 8/2025</t>
  </si>
  <si>
    <t>Modernizace přírodovědné učebny</t>
  </si>
  <si>
    <t>Modernizace biologické laboratoře</t>
  </si>
  <si>
    <t>Hlavním cílem modernizace učeben je vytvořit lepší podmínky pro dnešní i budoucí žáky gymnázia, umožnit žákům práci s dig.technologiemi, moderními přístroji nadčasovým způsobem, a přispět tak ke zvýšení jejich znalostí a dovedností v oblasti přírodních věd a získání klíčových kompetencí v těchto oblastech. V blízké budoucnosti také počítáme i s možností nabídky rekvalifikací a kurzů pro veřejnost popř. zvýšení dostupnosti infrastruktury pro celoživotní učení. Biologická laboratoř by měla být vybavena moderním nábytkem a moderními pomůckami, které splňují hygienické a technické parametry a umožňují rozvíjení digitální gramostnosti a multimediální výuky.</t>
  </si>
  <si>
    <t>Modernizace učebny biologické laboratoře audiovizualní technikou, nábytkem, pomůckami pro výuku, stavebními úpravami</t>
  </si>
  <si>
    <t>Modernizace tělocvičny</t>
  </si>
  <si>
    <t>Cílem je modernizace zastaralé palubovky, která již není bezpečná a nevyhovuje moderním standardům. Obměna nevyhovujícího vybavení: Tělocvična je vybavena starým a často nefunkčním vybavením, které neumožňuje provozovat širokou škálu sportovních aktivit.</t>
  </si>
  <si>
    <t>Sportovní centrum 21. století</t>
  </si>
  <si>
    <t>Rekonstrukcí tělocvičny na Gymnáziu Děčín dosáhneme zvýšení bezpečnosti, kapacity, sportovního výkonu, komfortu a udržitelnosti.</t>
  </si>
  <si>
    <t>Renovace fasády budovy gymnázia</t>
  </si>
  <si>
    <t>Renovace fasády budovy gymnázia je investiční projekt zaměřený na modernizaci a zlepšení vzhledu školní budovy. Cílem projektu je obnovit fasádu, což povede ke zvýšení estetické hodnoty a ochrany budovy před povětrnostními vlivy. Tento projekt přispěje k vytvoření příjemnějšího a reprezentativnějšího prostředí pro studenty a zaměstnance.</t>
  </si>
  <si>
    <t>Renovace fasády budovy gymnázia je investiční projekt zaměřený na modernizaci a zlepšení vzhledu školní budovy. Cílem projektu je obnovit fasádu, což povede ke zvýšení estetické hodnoty a ochrany budovy před povětrnostními vlivy. Opravou fasády dosáhneme také bezpečnějšího okolí a zabezpečíme budovu před pádem omítky a jiných částí, čímž zvýšíme bezpečnost pro studenty, zaměstnance a návštěvníky školy. Tento projekt přispěje k vytvoření příjemnějšího a reprezentativnějšího prostředí.</t>
  </si>
  <si>
    <t>298.</t>
  </si>
  <si>
    <t>299.</t>
  </si>
  <si>
    <t>300.</t>
  </si>
  <si>
    <t>301.</t>
  </si>
  <si>
    <t>302.</t>
  </si>
  <si>
    <t>303.</t>
  </si>
  <si>
    <t>304.</t>
  </si>
  <si>
    <t>305.</t>
  </si>
  <si>
    <t>306.</t>
  </si>
  <si>
    <t>307.</t>
  </si>
  <si>
    <t>308.</t>
  </si>
  <si>
    <t>Výměna oken EOA Děčín</t>
  </si>
  <si>
    <t>výměna oken</t>
  </si>
  <si>
    <t>počet budov s novými plastovými okny</t>
  </si>
  <si>
    <t>příprava PD</t>
  </si>
  <si>
    <t>Revitalizace zázemí pro zaměstnance EOA Děčín</t>
  </si>
  <si>
    <t>pořízení nového vybavení do sborovny, všech kabinetů a kanceláří pro všechny pedagogické a nepedagogické pracovníky školy</t>
  </si>
  <si>
    <t>počet zaměstnanců vybavených novým vybavením/nábytkem</t>
  </si>
  <si>
    <t>309.</t>
  </si>
  <si>
    <t>310.</t>
  </si>
  <si>
    <t>Fasáda se zateplením hlavní budovy školy, oprava střechy, oprava kanalizace a oplocení objektu odloučeného pracoviště školy Střední školy lodní dopravy a technických řemesel Děčín</t>
  </si>
  <si>
    <t>Provedení nové fasády budovy se zateplením, včetně výměny venkovních parapetů (cca 2440 m2) plochy bez oken a dveří.Oprava a zateplení střechy stejného objektu v rozsahu 1100 m2. Oprava deštové kanalizace, komunikací a drobných staveb  před objektem.Celková oprava oplocení před objektem podél silnice I. třídy v délce 70 m.</t>
  </si>
  <si>
    <t xml:space="preserve"> Provedení nové fasády budovy se zateplením, včetně výměny venkovních parapetů (cca 2440 m2)Oprava a zateplení střechy, oprava deštové kanalizace před objektem, oprava oplocení před objektem podél silnice I. třídy v délce 70 m.</t>
  </si>
  <si>
    <t>zateplení objektu s provedením opravy fasády, kanalizace a oplocení</t>
  </si>
  <si>
    <t>Zavedení systému ČSN EN ISO 9001:2016 ve vzdělávací instituci</t>
  </si>
  <si>
    <t xml:space="preserve">Zavedení systému managementu kvality  ČSN EN ISO 9001:2016 ve vzdělávací instituci. Na základě zákona č. 114/1995 Sb., o vnitrozemské plavbě, v posledním znění je podmínkou i pro vzdělávací instituci splňovat systém řízení kvality podle normy ISO 9001:2016.Škola vzdělává žáky v oboru Lodník. Získání dokladu prokazujícího zavedení systému řízení kvality je podmínkou pro získání pověření provádět školení v obasti lodní dopravy pro učební obor Lodník. </t>
  </si>
  <si>
    <t>Norma IZO 9001: 2016</t>
  </si>
  <si>
    <t>Doklad prokazující zavedení systému řízení kvality ve shodě s harmonizovanou českou technickou normou upravující řízení kvality. ŠN EN IZO 9001</t>
  </si>
  <si>
    <t>Přístavba a kompletní rekonstrukce budovy tělocvičny a odborných dílen v areálu Křešice</t>
  </si>
  <si>
    <t>Rekonstrukce a přístavba budovy tělocvičny a odborných dílen stavebních oborů. Rozšíření o 3 metry u dvou obovodových zdí se zateplením obvodového pláště i střechy. Celková rekonstrukce a modernizace vnitřních prostor (nové rozvody, topení, vzduchotechnika, kanalizace, elektroinstalatce atd.) Nutná výměna palubové desky včetně vybudování menšího hlediště poro diváky zápasů.</t>
  </si>
  <si>
    <t>1/27</t>
  </si>
  <si>
    <t>12/28</t>
  </si>
  <si>
    <t xml:space="preserve">rekonstrukce, přístavba buodvy tělocvičny a odborných dílen </t>
  </si>
  <si>
    <t xml:space="preserve">Kompletní zrekonstruovaná budova tělocvičny a odborných dílen </t>
  </si>
  <si>
    <t xml:space="preserve">kvalifikovaný odhad autorizovanou osobou </t>
  </si>
  <si>
    <t>Nákup obráběcích strojů do odborních strojírenských dílen</t>
  </si>
  <si>
    <t>Nákup obráběcích strojů s příslušenstvím a instalací včetně nutných stavebních úprav. 11 kusů frézek, 8 ks soustruhů, 3 ks vrtačky.</t>
  </si>
  <si>
    <t>11 kusů frézek, 8 ks soustruhů, 3 kusů vrtaček</t>
  </si>
  <si>
    <t>praůzkum trhu a aktuální nabídky dodavatelů</t>
  </si>
  <si>
    <t>311.</t>
  </si>
  <si>
    <t>312.</t>
  </si>
  <si>
    <t>313.</t>
  </si>
  <si>
    <t>314.</t>
  </si>
  <si>
    <t>žádost COP</t>
  </si>
  <si>
    <t>Kmenová pásová pila na dřevo - katr, štípací automat</t>
  </si>
  <si>
    <t>Škola se v současné době zabývá pouze kácení dřevní hmoty a nikoliv jejím dalším zpracováním. Trend současné dřevovýroby je neprodávat surové kmeny, ale snaha o co nejlepší zprácování a logicky i finanční zvýhodnění tohoto sortimentu. Nákupem katru a štípacího automatu dojde též ke zvýšení kvalifikace žáků lesnického oboru a  oboru Lesní mechanizátor. Sortiment vzniklý na tomto zařízení může škola dále využívat pro potřeby mysliveckého hospodářství a jiných činnostech školy, čímž by došlo i k snížení provozních nákladů. Štípací automat je nedílnou součástí zpracování dřevní hmoty, respektive zbytků, které se nedají prodat jako řádný sortiment nebo též zbytků z provozu již zmiňovaného katru. Prodejem štípaného dříví samozřejmě se zvedne i možnost lepšího finančního zhodnocení těchto sortimentů. Aby tento provoz mohl být využíván na lokalitách co nejblíže těžby, důvod snížení provozních nákladů, je nutné zakoupit mobilní přístřešek.</t>
  </si>
  <si>
    <t>odborné pracoviště OV</t>
  </si>
  <si>
    <t>V současné době je odklon od fyzické práce zaměstnanců v lesním hospodářství a oba tyto stroje tvoří celek na němž se neprovádí fyzická práce motorovou pilou ani štípání sekerou a klíny. Stroje nahradí manuální práci a zvyšují uplatněnost žáka na trhu práce v jiných odvětvích - zpracování dřrevní hmoty, tesařské práce, stavební činnost.</t>
  </si>
  <si>
    <t>není nutné zpracovávat PD, jedná se o zakoupení strojů</t>
  </si>
  <si>
    <t>07/25</t>
  </si>
  <si>
    <t>315.</t>
  </si>
  <si>
    <t>316.</t>
  </si>
  <si>
    <t>Aktuální situace: Vzhledem k neplánovanému souběhu rekostrukce budovy OA (zpoždění zaviněno nutností přepracovat projekt rekontrukce podle požadavků hygieny) a projektu konektivity, který na základě toho nebude realizován (projednáno se zřizovatelem  - schůzka s Ing. Vackem dne 16. 1. 2025) je jedním z možých řešení předložení investičního záměru na pořízení aktivních prvků konektivity, přičemž pasivní část bude po dohodě se zástupci zřizovatele (pí Schneiderová, investiční odbor) zahrnuta do projektu rekonstrukce budovy OA.</t>
  </si>
  <si>
    <t>Výměna dveřních a okenních výplní objektu „A“ a zateplení objektů „A“, „B“, „C“  a  „D“ v areálu dílen odborného výcviku Školní ulice 785/56, Chomutov</t>
  </si>
  <si>
    <t>Bude provedena výměna okenních a dveřních výplní v budově „A“ objektu areálu dílen  odborného výcviku, zateplení obvodových stěn objektů B, C, D a fasády objektů A, B, C a  D v areálu dílen odborného výcviku. Vzhledem k tomu, že objekty jsou nezateplené a v budově „A“ není řešena výměna okenních a dveřních výplní, dochází v objektech k VÝRAZNÝM tepelným ztrátám, což má vliv na náklady na energie, ale také údržbu. Okna netěsní (i téměř centimetrové mezery) a obvodové stěny budov vykazují známky degradace, dochází k opadávání omítky (na části budovy „A“ již byla preventivně omítka odstraněna), spárami zatéká do objektů, okolo oken je narušena povrchová úprava a silně zatéká pod okenní rámy. Navíc byl v roce 2020 v objektu A nainstalován systém dálkového řízení vytápění, který topí pod netěsnícími okny a tudíž absolutně nesplňuje svůj smysl. Takto je velmi obtížné zajistit optimální provoz. Zároveň je potřeba zdůraznit i estetické hledisko majetku zřizovatele.</t>
  </si>
  <si>
    <t>05/26</t>
  </si>
  <si>
    <t>Modelová studie, projekt, rozpočet</t>
  </si>
  <si>
    <t>Rekonstrukce vnitřních rozvodů vody a kanalizace v objektu Střední zdravotnické školy a bytového domu</t>
  </si>
  <si>
    <t xml:space="preserve">Stávající vnitřní rozvody objektu SZŠ jsou na hranici své životnosti. Značná část rozvodů vody je provedena z pozinkovaných trubek, hrubě narušených korozí včetně zarostlých vnitřních profilů. Dle hygienické kontroly není voda dlouhodobě vhodná pro pití . Rozvody kanalizace jsou provedeny ještě z ocelových černých trubek narušených korozí a často se musí alespoň částečně zprůchodňovat. Z výše uvedených skutečností je zřejmé, že kompletní výměna rozvodů je více jak nutná. V rámci rekonstrukce dojde i ke změně trasy stávajících rozvodů kanalizace a tím ke zrušení stávající žumpy, jejíž vyvážení se musí provádět přes cizí pozemek, jehož vlastníci se k této skutečnosti stavějí velice negativně až nesouhlasně, a to nehledě na to, že samotná žumpa již neodpovídá svým stavem stavebních konstrukcí ani hygienickým předpisům o likvidaci odpadních vod.  </t>
  </si>
  <si>
    <t>Oprava fasády objektů Střední zdravotnické školy, domova mládeže a bytového domu</t>
  </si>
  <si>
    <t>Stávající fasády objektů SZŠ a DM na Palackého ul. vykazují již značné opotřebení především v soklové části. Ve dvorních plochách jsou fasády objektu SZŠ narušeny    realizací výměny oken. V některých místech chybí fasáda úplně</t>
  </si>
  <si>
    <t>Stavební úpravy a modernizace kabinetů v budově A Na Průhoně</t>
  </si>
  <si>
    <t xml:space="preserve">Jedná se o opravu  12-ti stávajících prostor kabinetů (oprava popraskaných omítek, výmalba, oprava podlah i s výměnou krytiny) a nové vybavení kabinetů nábytkem.
Vzhledem k tomu, že z ročního rozpočtu vždy upřednostňujeme opravy a vybavení prostor pro žáky, je současný stav kabinetů v původním stavu z doby výstavby a vybavení nábytkem je letité a značně nesourodé. </t>
  </si>
  <si>
    <t>317.</t>
  </si>
  <si>
    <t>318.</t>
  </si>
  <si>
    <t>319.</t>
  </si>
  <si>
    <t>320.</t>
  </si>
  <si>
    <t xml:space="preserve">Přístavba budovy školy na sousedním pozemku. V přízemí budovy bude vybudován hlavní vstup do školy, recepce, školní klub, šatny, studentské bistro a prostor pro žáky. V patře bude přednáškový sál, ve druhém patře odborné učebny, jazykové učebny, učebna ICT a ateliér. V budově budou vybudovány také kabinety pro učitele, prostor pro Školní poradenské pracoviště a knihovna. Obě budovy školy budou propojeny skleněnýcm tubusem nad komunikací. </t>
  </si>
  <si>
    <t xml:space="preserve">Revitalizace zahrady </t>
  </si>
  <si>
    <t xml:space="preserve">Nová mobilní učebna </t>
  </si>
  <si>
    <t>Nákup projektorů do učeben 20 ks x 40 000 Kč
Nákup 3D tiskárny 1 ks 40 000 Kč
Nákup notebooků 32 ks x 20 000 Kč (mobilní učebna)
Nákup velkoformátového displeje 3 ks x 100 000 Kč</t>
  </si>
  <si>
    <t>Přechod na Windows 11</t>
  </si>
  <si>
    <t>321.</t>
  </si>
  <si>
    <t>322.</t>
  </si>
  <si>
    <t>323.</t>
  </si>
  <si>
    <t>324.</t>
  </si>
  <si>
    <t>325.</t>
  </si>
  <si>
    <t>326.</t>
  </si>
  <si>
    <t>327.</t>
  </si>
  <si>
    <t>328.</t>
  </si>
  <si>
    <t>oprava vnitřních prostor pavilonu č. 1</t>
  </si>
  <si>
    <t>Cílem je vybudovat multifukční učebnu (laboratoř chemie, fyziky, biologie), opravit vnitřní prostory pavilonu č. 1 (staré obložení nahradit novým a zajistit potřebnou výšku bezpečnostní zábrany u oken), vybudování šatny, nové elektrorozvody, osvětlení, podlahy, dveře do učeben a kabinetů, školní nábytek a vybavit interaktivní tabule s projekcí.</t>
  </si>
  <si>
    <t>Vybudování multifunkční učebny a modernizace kmenových učeben</t>
  </si>
  <si>
    <t>rekonstrukce technického pavilonu</t>
  </si>
  <si>
    <t>tělocvična</t>
  </si>
  <si>
    <t>Cílem je vybudovat tělocvičnu  o 2 hracích polích k plnohodnotnému  využití dle ŠVP, posilovnu, nářaďovnu, šatny, kabinety, sociální zařízení, garáže pro silniční vozidla, sklad na úklidové prostředky atd.</t>
  </si>
  <si>
    <t>11/25</t>
  </si>
  <si>
    <t>08/29</t>
  </si>
  <si>
    <t>Vybudování tělocvičny</t>
  </si>
  <si>
    <t>soběstačnost a variabilita výuky tělesné výchovy a SVČ</t>
  </si>
  <si>
    <t>venkovní sportoviště</t>
  </si>
  <si>
    <t>Cílem je vybudovat venkovní sportoviště pro lehkou atletiku a další venkovní sporty</t>
  </si>
  <si>
    <t>Vybudování sportoviště</t>
  </si>
  <si>
    <t>venkovní učebna</t>
  </si>
  <si>
    <t>Cílem je vybudovat venkovní učebnu pro výuku odborných předmětů oboru Agropodnikání popř. dalších předmětů.</t>
  </si>
  <si>
    <t>Vybudování venkovní učebny</t>
  </si>
  <si>
    <t xml:space="preserve">soběstačnost a variabilita výuky odborných  a dalších předmětů </t>
  </si>
  <si>
    <t>kovárna</t>
  </si>
  <si>
    <t>Roudnice nad Labem - Vědomice</t>
  </si>
  <si>
    <t>Cílem je rekonstruovat a nově vybavit učebnu kovárny.</t>
  </si>
  <si>
    <t>Vybudování kovárny</t>
  </si>
  <si>
    <t>Rekonstrukce jídelny</t>
  </si>
  <si>
    <t xml:space="preserve">Projekt zahrnuje kompletní rekonstrukci zařízení školního stravování, včetně vzduchotechniky, vybavení </t>
  </si>
  <si>
    <t>Nová školní jídelna</t>
  </si>
  <si>
    <t>Investiční záměr, VŘ - organizováno Ústeckým krajem</t>
  </si>
  <si>
    <t>Rekonstrukce střešního pláště v areálu dílen Pracnerova</t>
  </si>
  <si>
    <t>Projekt zahrnuje celkovou opravu a rekonstrukci střešního pláště  v objektu dílen Pracnerova</t>
  </si>
  <si>
    <t>2/2025</t>
  </si>
  <si>
    <t>Rekonstrukce střechy</t>
  </si>
  <si>
    <t>projekt v přípravě, zadání a zpracování dokumentace, VŘ</t>
  </si>
  <si>
    <t>Nákup a vybavení tělocvičny basketbalovými koši</t>
  </si>
  <si>
    <t xml:space="preserve">Projekt zahrnuje nákup a vybavení tělocvičny 2 basket. koši </t>
  </si>
  <si>
    <t xml:space="preserve">projekt ve fázi zpracování statického posudku únosnosti podstropní konstrukce, pak následná řešení </t>
  </si>
  <si>
    <t>Úpravna vody TUV a Topného systému. Vzdálený dohled a ovládání.Chemicko - dynamické čištění topného systému v areálu, modernizace otop. Systému</t>
  </si>
  <si>
    <t>Projekt  zahrnuje úpravnu TUV a topného systému. Vzdálený dohled a ovládání. Chemicko - dynamické čištění topného systému v části areálu SOŠ a SOU, modernizace otopného systému  - osazení termoventily a termohlavicemi.</t>
  </si>
  <si>
    <t>04/2025</t>
  </si>
  <si>
    <t>Modernizace, zajištění spolehlivosti, funkčnosti</t>
  </si>
  <si>
    <t>Investiční záměr, cenové nabídky, příprava zadávací dokumentace</t>
  </si>
  <si>
    <t>Rekonstrukce výtahů na domově mládeže a ubytovně</t>
  </si>
  <si>
    <t>Projekt zahrnuje  rekonstrukci výtahů na ubytovně a domově mládeže -  výměnu kabiny, ovládání apod.</t>
  </si>
  <si>
    <t>5/2025</t>
  </si>
  <si>
    <t>Rekonstrukce výtahů</t>
  </si>
  <si>
    <t>příprava zadávací dokumentace, následné VŘ</t>
  </si>
  <si>
    <t>329.</t>
  </si>
  <si>
    <t>330.</t>
  </si>
  <si>
    <t>331.</t>
  </si>
  <si>
    <t>332.</t>
  </si>
  <si>
    <t>333.</t>
  </si>
  <si>
    <t>334.</t>
  </si>
  <si>
    <t>335.</t>
  </si>
  <si>
    <t>336.</t>
  </si>
  <si>
    <t>337.</t>
  </si>
  <si>
    <t>338.</t>
  </si>
  <si>
    <t>Modernizace jazykových laboratoří</t>
  </si>
  <si>
    <t>Cílem projektu je rekonstrukce dvou odborných učebn pro výuku cizích jazyků a modernizace jejich technického zažízení a vybavení</t>
  </si>
  <si>
    <t>2025/2026</t>
  </si>
  <si>
    <t>Rekonstrukce a modernizace zařízení a vybavení dvou odborných učeben - jazykových laboratoří, využitelných i pro další předměty.</t>
  </si>
  <si>
    <t>Dvě modernizované odborné učebny pro výuku cizích jazyků, každá s 24 žákovskými pracovišti.</t>
  </si>
  <si>
    <t>Investiční záměr s předpokládaným rozpočtem.</t>
  </si>
  <si>
    <t>339.</t>
  </si>
  <si>
    <t>Bezbariérový vstup do školní budovy</t>
  </si>
  <si>
    <t xml:space="preserve">V rámci projektu bychom rádi zajistili bezbariérový a tím bezproblémový vstup do školní budovy i žákům omezeným na pohybu či přímo vozíčkářům. Škola bohužel nedisponuje žádným technickým zařízením typu "schodolez" či plošinou, která by umožnila transport žáků s omezením do vyšších pater školní budovy. </t>
  </si>
  <si>
    <t>9/2025</t>
  </si>
  <si>
    <t>9/2026</t>
  </si>
  <si>
    <t>neomezený vstup a pohyb po škole pro tělesně handicapované</t>
  </si>
  <si>
    <t>investiční záměr, poptávka u případných zhotovitelů, průzkum trhu</t>
  </si>
  <si>
    <t>Školní aula</t>
  </si>
  <si>
    <t>Projekt na víceúčelové a multifunkční využití stávající tělocvičny jako školní auly by umožnil tento prostor využít jako školní aulu pro společná setkávání, divadelní představení, přednášky a jiné kulturní akce nejen pro žáky, ale i pro veřejnost. Projekt by zajistil mobilní podlahovou krytinu, dostatečný počet míst pro sedící účastníky řešený stohovacím nábytkem, jednoduchou konstrukci jako podium a současně také techniku pro ozvučení a osvětlení.</t>
  </si>
  <si>
    <t>využití stávajícího prostoru školní tělocvičny k dalším společensko-kulturním účelům</t>
  </si>
  <si>
    <t>Rozšíření kapacit pro výuku přírodních věd</t>
  </si>
  <si>
    <t>Záměr zajistit výuku přírodních věd či jiných odborných předmětů v nově vybudovaných učebnách kontejnerového typu v těsné blízkosti gymnázia na pozemku školní zahrady bezpečně umístěné v areálu školy. Tímto projektem bychom  současně sanovali i nedostatek výukové kapacity vzhledem k přibývajícímu počtu žáků v naší škole. Studium na naší škole se stává vyhledávanější a populárnější, což nás vede k úvahám o zvýšených prostorových kapacitách.</t>
  </si>
  <si>
    <t>1/26</t>
  </si>
  <si>
    <t>modernizované učebny přírodních věd a odborných předmětů s rozšířením kapacity</t>
  </si>
  <si>
    <t>340.</t>
  </si>
  <si>
    <t>341.</t>
  </si>
  <si>
    <t>342.</t>
  </si>
  <si>
    <t xml:space="preserve">Rekonstrukce atria- nová učebna </t>
  </si>
  <si>
    <t>Vybudování nové moderní učebny ( 2 samostatné prostory) fomou samostaného monobloku v prostoru venkovního atria školy. Objekt bude ekologickou stavbou se zelenou střechou.</t>
  </si>
  <si>
    <t>zpracovaná studie, v plánu je v období 2-12/25 zajistit projekt</t>
  </si>
  <si>
    <t>343.</t>
  </si>
  <si>
    <t>V realizaci</t>
  </si>
  <si>
    <t>2028</t>
  </si>
  <si>
    <t>v realizaci; zpracovává se projektová dokumentace</t>
  </si>
  <si>
    <t>Podpora vybavení odborných učeben ve vazbě na polytechnické vzdělávání pořízením truhlářských obráběcích strojů (pásová bruska, lis na spárovky, soustruh, hranová bruska, dlabací vrtačka, dýhovací lis, výukové 3-osé CNC).</t>
  </si>
  <si>
    <t>JE HOTOVO</t>
  </si>
  <si>
    <t>Revitalizace multifunkčního hřiště</t>
  </si>
  <si>
    <t>Revitalizace stávajícího hřiště a volné plochy, kdy vzniknou hřiště a prostor pro venkovní učebnu včetně výstaních prostor.</t>
  </si>
  <si>
    <t>počet žáků</t>
  </si>
  <si>
    <t>v realizace; příprava projektové dokumentace</t>
  </si>
  <si>
    <t>344.</t>
  </si>
  <si>
    <t>Ústecký kraj, Velká Hradební 3118/48 Ústí nad Labem - 70892155</t>
  </si>
  <si>
    <t>Výměna vzduchotechniky ve školní kuchyni</t>
  </si>
  <si>
    <t>Kompletní výměna vzduchotechniky za stávající zařízení.
Současný stav: Protokol o nefunkčnosti zařízení z 22. 1. 2016 – dle osobní prohlídky technika firmy ve strojovně vzduchotechniky je stávající zařízení pro větrání kuchyně zastaralé. Sestava pro přívod vzduchu je nefunkční, neopravitelná a je nutná její výměna.</t>
  </si>
  <si>
    <t>00524906</t>
  </si>
  <si>
    <t>Vybudování protipožárních stěn na budově SOŠGS</t>
  </si>
  <si>
    <t>Vybudování protipožárních stěn a požárních úseků na budově SOŠGS k zajištění požární bezpečnosti objektu.</t>
  </si>
  <si>
    <t>Rekonstrukce střešních plášťů plochých střech na budově SOŠGS</t>
  </si>
  <si>
    <t>Rekonstrukce střešních plášťů plochých střech na budově SOŠGS z důvodu zatékání do vnitřních prostor objektu (havarijní stav).</t>
  </si>
  <si>
    <t>????</t>
  </si>
  <si>
    <t>345.</t>
  </si>
  <si>
    <t>346.</t>
  </si>
  <si>
    <t>347.</t>
  </si>
  <si>
    <t>Investice do nového vybavení pro digitální vzdělávání žáků</t>
  </si>
  <si>
    <t>Investice do nového vybavení školy v zájmu zkvalitnění výuky v oblasti Digitální klíčové kompetence ve všech vyučovaných předmětech</t>
  </si>
  <si>
    <t>Návrh technického řešení, průzkum trhu, Sběr podnětů a požadavků pedagogů i žáků k modernizaci vybavení</t>
  </si>
  <si>
    <t>348.</t>
  </si>
  <si>
    <t>Technické učebny IT</t>
  </si>
  <si>
    <t xml:space="preserve">Cílem projektu je posílit školní infrastrukturu v oblasti konektivity a odborných učeben školy a tak podpořit vzdělávání zejména v oblasti odborných kompetencí a kompetencí IT. Klíčové aktivity se zaměří na vybudování IT učeben. </t>
  </si>
  <si>
    <t>Zrekonstruované stávající učebny (8x) včetně vybavení se zaměřením na IT se zaměřením na zvýšení kompetencí v oblasti IT</t>
  </si>
  <si>
    <t>8x zrekonstruovaná a vybavená IT učebna</t>
  </si>
  <si>
    <t>349.</t>
  </si>
  <si>
    <t>Technické učebny - půdní vestavba</t>
  </si>
  <si>
    <t>Meziboří</t>
  </si>
  <si>
    <t>Investiční záměr míří do místa poskytování vzdělávání v obci Meziboří. Žadatel je majitelem nemovitosti v této obci. Cílem projektu je posílit školní infrastrukturu a tak podpořit zejména polytechnické vzdělávání. Klíčové aktivity se zaměří na vybudování nové půdní vestavby v prostoru stávající střechy. Cílem projektu je vytvořit v půdním prostoru budovy školy komplexní zázemí pro nové učebny automatizace, robotizace a dalších dvou technických učeben. Současně s tím bude vybudováno sociální zázemí a kabinet pro učitele.</t>
  </si>
  <si>
    <t>Stavební úpravy současného podkroví, 4x technická učebna</t>
  </si>
  <si>
    <t>4x odborná učebna</t>
  </si>
  <si>
    <t>350.</t>
  </si>
  <si>
    <t>2 nové učebny splňující standrady moderní výuky</t>
  </si>
  <si>
    <t>PD</t>
  </si>
  <si>
    <t>06/26</t>
  </si>
  <si>
    <t>4 učebny</t>
  </si>
  <si>
    <t>budova Čapkova - modernizace konektivity</t>
  </si>
  <si>
    <t>1 nové sportoviště</t>
  </si>
  <si>
    <t>1 nová učebna</t>
  </si>
  <si>
    <t>Vybudování auly školy a dalšího zázemí pro výuku v nástavbě budovy (3.NP)</t>
  </si>
  <si>
    <t>Nové učebny  v atypickém prostředí.</t>
  </si>
  <si>
    <t>3 nové učebny</t>
  </si>
  <si>
    <t>Pořízení robota FANUC pro potřeby polytechnické výuky a stavební úpravy učebny</t>
  </si>
  <si>
    <t>Standardní vzdělávací sada FANUC: snadný způsob, jak rozvíjet dovednosti v oblasti programování robotů</t>
  </si>
  <si>
    <t>Moderní učebna pro polytechniku</t>
  </si>
  <si>
    <t>Vybudování posilovny - vnitřního sportoviště školy</t>
  </si>
  <si>
    <t>Nové víceúčelové sportoviště.</t>
  </si>
  <si>
    <t>351.</t>
  </si>
  <si>
    <t>352.</t>
  </si>
  <si>
    <t>353.</t>
  </si>
  <si>
    <t>Odborné učebny - půdní vestavba A spojená s opravou střechy na budově A</t>
  </si>
  <si>
    <t xml:space="preserve">Vestavba čtyř odborných učeben a kabinetů do podkroví budovy A . V budově A: zeměpisná učebna, ICT učebna, učebna 3D tisku, jazyková laboratoř, zázení pro ŠPP. Součástí půdní vestavby bude oprravena i střecha budovy A, která je velmi špatném stavu a opravu urgentně vyžaduje. </t>
  </si>
  <si>
    <t>nové odborné učebny 4x, zázemí pro ŠPP</t>
  </si>
  <si>
    <t>jedna jazyková laboratoř, dvě učebny  ICT, zázemí pro ŠPP - využití půdního prosturu spojený s opravou střechy</t>
  </si>
  <si>
    <t>Odborné učebny - půdní vestavba B</t>
  </si>
  <si>
    <t>Vestavba dvou odborných učeben do podroví budovy B: výtvarný ateliér, učebna biologie, zázemé pro školní klub pro žáky nižšího stupně G.</t>
  </si>
  <si>
    <t>nová učebna biologie, zázemí pro školní klub pro nižší stupeň G</t>
  </si>
  <si>
    <t>nová učebna biologie, zázemí pro školní klub pro nižší stupeň G - využití půdního protoru budovy B spojený s prostorem pro žáky nižšího stupně G</t>
  </si>
  <si>
    <t>Projekt v realizaci, dokončení do 06/2025 s výjimkou budovy B, Dokončení rozvodů v budově B do 06/2026</t>
  </si>
  <si>
    <t>PC vybavení obnoveno, učebna studiové praxe vybudována v objektu Diplomat.</t>
  </si>
  <si>
    <t>Pozemek odkoupen a nyní ve vlastnictví ÚK. Probíhají jednání ohledně návrhu úpravy venkovního sportoviště / hříště</t>
  </si>
  <si>
    <t>SNÍŽENÍ ENERGETICKÉ NÁROČNOSTI BUDOVY</t>
  </si>
  <si>
    <t>renovace tepelných čerpadel, kotle, fotovoltaika, solární panely, rekuperace, konektivita</t>
  </si>
  <si>
    <t>12/29</t>
  </si>
  <si>
    <t>budova připravena k nejvyšším standardům co se týče klimatické změny</t>
  </si>
  <si>
    <t>POSÍLENÍ SOCIÁLNÍ STABILITY - PODPORA KOLEKTIVŮ</t>
  </si>
  <si>
    <t>realizace adaptačních a preventivních pobytů pro žáky, pobyty na podporu peer-aktivit</t>
  </si>
  <si>
    <t>zrealizované adaptační, preventivní a peer pobyty, vyškolení peer-žáci</t>
  </si>
  <si>
    <t>354.</t>
  </si>
  <si>
    <t>355.</t>
  </si>
  <si>
    <t>356.</t>
  </si>
  <si>
    <t>357.</t>
  </si>
  <si>
    <t>358.</t>
  </si>
  <si>
    <t>Učebna pro nadané žáky a školní klub (rekonstrukce a úpravy stávající učebny výtvarné výchovy v suterénu budovy)</t>
  </si>
  <si>
    <t>školní klub a učebna pro nadané žáky</t>
  </si>
  <si>
    <t>00082632</t>
  </si>
  <si>
    <t>Rekonstrukce školní kotelny Trmice -Václavské náměstí 9 (SŠ)</t>
  </si>
  <si>
    <t>Cílem je rekonstrukce kotelny, která byla vyhodnocena revizí jako velmi riziková a nevyhovující. Ohrožení výuky v zimních měsících v roce 2025.</t>
  </si>
  <si>
    <t>kotelna SŠ Trmice</t>
  </si>
  <si>
    <t>rekonstrukce kotelny</t>
  </si>
  <si>
    <t>00082633</t>
  </si>
  <si>
    <t>Rekonstrukce školní kotelny Trmice -Václavské náměstí 10 (SŠ)</t>
  </si>
  <si>
    <t>Projekt zahrnuje výměnu zvýšení energetické účinnosti budovy, zlepšení izolačních vlastností a úspory energie. Součástí rekonstrukce je také vybudování moderních odborných učeben v podkroví, které rozšíří vzdělávací kapacitu školy a podpoří kvalitní výuku a rozvoj KK žáků.</t>
  </si>
  <si>
    <t>Studie technického řešení, průzkum trhu a příprava studie proveditelnosti</t>
  </si>
  <si>
    <t>Ne</t>
  </si>
  <si>
    <t>►Během samotného zahájení stavby i v jejím počátečním průběhu došlo k podstatným problémům v realizaci zejména z pohledu projektové dokumentace a vlastní realizace stavby. Následkem čehož byla realizace stavby významně pozdržena, došlo k několikanásobnému zatečení do prostor školy a zničení tříd včetně vybavení, část stavby se potýká i s problémy, zasahujícími do gesce hygieny (otevírání oken, žaluzie...) atd. Z důvodů těchto záležitostí se podstatná část teorie sekce T U Panského dvora musela v rekordně krátkém čase přestěhovat do prozatímního působiště na adrese Národního odboje 766/17 (budova bývalé obchodní akademie na Střekově). Po řadě jednání a kontrolních dnů se stavba opět rozjela, musel se ale i prodloužit termín dokončení (v současnosti se jedná o cca konec května 2025). Vzhledem k tomu, že magistrát města Ústí nad Labem (majitel zmíněné budovy na Střekově) škole povolil pobývat v těchto prostorách až do konce potřebných prací a vzhledem k tomu, že na oněch místech má probíhat i realizace tzv. Velké konektivity (nemluvě o maturitách, závěrečných zkouškách a přijímacím řízení), soulad mezi jednotlivými složkami tohoto projektu z iniciativy školy v podstatě již nastal. Všechno se to dokonční v podstatě do konce 2. pololetí tohoto školního roku. Ke stěhování teorie sekce T dojde tedy v červnu až červenci 2025. Škola je na to připravena.</t>
  </si>
  <si>
    <t>Modernizace školní budovy</t>
  </si>
  <si>
    <t>359.</t>
  </si>
  <si>
    <t>360.</t>
  </si>
  <si>
    <t>361.</t>
  </si>
  <si>
    <t>362.</t>
  </si>
  <si>
    <t>4.560.000</t>
  </si>
  <si>
    <t>3.847.100</t>
  </si>
  <si>
    <t xml:space="preserve">15.874.000 </t>
  </si>
  <si>
    <t xml:space="preserve">13.492.900 </t>
  </si>
  <si>
    <t xml:space="preserve"> 12/25</t>
  </si>
  <si>
    <t xml:space="preserve">indikátor č. 1 - počet absolventů svářecích kurzů     indikátor č. 2 - počet absolventů autoškoly s průkazem profesní způsobilosi řidiče         indikátor č. 3 - počet absolventů programování CNC obráběcích strojů             </t>
  </si>
  <si>
    <t xml:space="preserve"> 1. Revitalizace hřiště a využití okolního pozemku pro účely tělesné výchovy ve středisku Cihlářská</t>
  </si>
  <si>
    <t xml:space="preserve">1.Revitalizace hřiště a využití okolního pozemku pro ůčely tělesné výchovy ve středisku Cihlářská..                                                                             </t>
  </si>
  <si>
    <t>1. počet žáků všech oborů střediska</t>
  </si>
  <si>
    <t>indikátor č. 1 - 450</t>
  </si>
  <si>
    <t>1. Zpracovaná studie využití a orientační rozvaha nákladů</t>
  </si>
  <si>
    <t>1. Technické zhodnocení budovy dílen odborného výcviku 2</t>
  </si>
  <si>
    <t xml:space="preserve">1.Zlepšení pracovního prostředí odborných učeben pro výuku oboru opravářské práce, opravář zemědělských strojů a Zemědělec-farmář (indikátor 1, 2, 3) - Jirkov Jezerská       </t>
  </si>
  <si>
    <t>1 - počet žáků oboru 41-55-E/01 Opravářské práce,                                                                         2 - počet žáků oboru 41-51-H/01 Zemědělec-Farmář,                                                                       3 - počet žáků oboru 41-55-H/01 Opravář zemědělských strojů</t>
  </si>
  <si>
    <t xml:space="preserve">indikátor č.1 - 44          indikátor č. 2 - 40        indikátor č. 3 - 47  </t>
  </si>
  <si>
    <t>1. Nabídka na zpracování projektové dokumentace pro celkovou rekonstrukci nebo výstavbu nové dílny pro odborný výcvik (výstavba nové 26.600.000,-).</t>
  </si>
  <si>
    <t>363.</t>
  </si>
  <si>
    <t>364.</t>
  </si>
  <si>
    <t>13.</t>
  </si>
  <si>
    <t>57.</t>
  </si>
  <si>
    <t>75.</t>
  </si>
  <si>
    <t>Vnitřní konektivita budov školy a dílen praktického vyučování</t>
  </si>
  <si>
    <t>112.</t>
  </si>
  <si>
    <t>365.</t>
  </si>
  <si>
    <t>366.</t>
  </si>
  <si>
    <t>367.</t>
  </si>
  <si>
    <t>368.</t>
  </si>
  <si>
    <t>369.</t>
  </si>
  <si>
    <t>370.</t>
  </si>
  <si>
    <t>371.</t>
  </si>
  <si>
    <t>372.</t>
  </si>
  <si>
    <t>373.</t>
  </si>
  <si>
    <t>374.</t>
  </si>
  <si>
    <t>375.</t>
  </si>
  <si>
    <t>376.</t>
  </si>
  <si>
    <t>Přístavba patra SOŠ, Litvínov - Hamr</t>
  </si>
  <si>
    <t>209/1.</t>
  </si>
  <si>
    <t>209/2.</t>
  </si>
  <si>
    <t>5/24 6/25</t>
  </si>
  <si>
    <t>9/24 9/25</t>
  </si>
  <si>
    <t>08/24
08/25</t>
  </si>
  <si>
    <t>377.</t>
  </si>
  <si>
    <t>378.</t>
  </si>
  <si>
    <t>379.</t>
  </si>
  <si>
    <t xml:space="preserve">Konektivita, HW, SW, vybavení středních škol v Ústeckém kraji </t>
  </si>
  <si>
    <t>Přístavba budovy školy</t>
  </si>
  <si>
    <t>Počet podpořených škol či vzdělávacích zařízení</t>
  </si>
  <si>
    <t>Modernizace sociálních zařízení, včetně bezbariérového WC</t>
  </si>
  <si>
    <t xml:space="preserve">Modernizace sociálních zařízení v budově školy, včetně bezbariérového WC v každém patře.  </t>
  </si>
  <si>
    <t>Modernizace osvětlení</t>
  </si>
  <si>
    <t xml:space="preserve">Modernizace osvětlení v učebnách z původních zářivek na LED osvětlení, snížení stropu a osazení akustických desek. </t>
  </si>
  <si>
    <t xml:space="preserve">Počet podpořených škol či vzdělávacích zařízení, snížení energetické náročnosti budovy </t>
  </si>
  <si>
    <t xml:space="preserve">EVVO: obnova zeleně, zřízení arboreta, osázení záhonů rostlinami, které potřebují žáci při laboratorní práci z biologie, vybudování venkovní učebny pro EKOmíky. </t>
  </si>
  <si>
    <t>Modernizace školního rozhlasu</t>
  </si>
  <si>
    <t xml:space="preserve">Modernizace školního rozhlasu, zvonění, digitální ústředny včetně IP telefonů. </t>
  </si>
  <si>
    <t>Přechod na Windows 11: obnova pracovních stanic a komunikační infrastruktury školy. Nákup PC, monitorů, obnova Wi-Fi, switch, Poe Panel, projektory, server, backup, Rack, Router + switche, Eset, 
Sluchátka + myší + klávesnice, Subscription, Mobilní učebna, Nabíjecí box, Notebook vedoucí + dokovací stanice, Backup PC, Tiskárna</t>
  </si>
  <si>
    <t>Počet podpořených škol či vzdělávacích zařízení splňujících standard konektivity</t>
  </si>
  <si>
    <t>Modernizace učeben</t>
  </si>
  <si>
    <t xml:space="preserve">Modernizace kmenových tříd i odborných učeben spočívající v rekonstrukci podlah, stropů, včetně akustiky, elektroinstalace a osvětlení. Součastí modernizace učeben je i dodávka potřebného vybavení (HW, SW, pomůcek a nábytku). </t>
  </si>
  <si>
    <t>Projekt je zaměřen na zabezpečení připojení k internetu a zkvalitnění vnitřní konektivity školy. V rámci projektu bude pořízeno jak softwarové, tak hardwarové vybavení s cílem splnění minimálních požadavků pro konektivitu školy a připojení k internetu dle Standardu konektivity škol vydaným MŠMT.</t>
  </si>
  <si>
    <t>380.</t>
  </si>
  <si>
    <r>
      <rPr>
        <strike/>
        <sz val="11"/>
        <rFont val="Arial"/>
        <family val="2"/>
        <charset val="238"/>
      </rPr>
      <t>07/2023</t>
    </r>
    <r>
      <rPr>
        <b/>
        <sz val="11"/>
        <rFont val="Arial"/>
        <family val="2"/>
        <charset val="238"/>
      </rPr>
      <t>, reálně viz poznámka</t>
    </r>
  </si>
  <si>
    <r>
      <t>o	již v Přehledu schválených IZ a studií odboru SMT od r. 2015. ►</t>
    </r>
    <r>
      <rPr>
        <b/>
        <sz val="11"/>
        <rFont val="Arial"/>
        <family val="2"/>
        <charset val="238"/>
      </rPr>
      <t>Stavba byla zrealizována a ukončena (léto 2024) a do jisté míry i předána, ovšem s tím, že v současné době probíhá reklamační řízení (problematické uložení datových kabelů atd.)</t>
    </r>
  </si>
  <si>
    <t xml:space="preserve">Na stavbu je zpracovaná projektová dokumentace, ovšem již v roce 2006. K ní bylo vydáno stavební povolení s doložkou nabytí právní moci. Od té doby se mnohé změnilo a projektová dokumentace nutně vyžaduje aktualizaci. Tento projekt chceme zrealizovat jako nejvyšší porioritu školy, protože celý zadní trakt je ve velmi špatném stavu, a to po té, co jej opustil školní statek v roce 20212. Původně vyprojektovaný záměr již ztratil na aktuálnosti, protože byl z velké části přizpůsoben pro potřeby vzdělávání úřadů práce, což je v současnotri zcela neauktuální a prioritu má vzdělávání žáků školy. </t>
  </si>
  <si>
    <r>
      <t>11/2025</t>
    </r>
    <r>
      <rPr>
        <b/>
        <sz val="11"/>
        <rFont val="Arial"/>
        <family val="2"/>
        <charset val="238"/>
      </rPr>
      <t>, viz pozn.</t>
    </r>
  </si>
  <si>
    <r>
      <t xml:space="preserve">Stavební povolení – ANO, projektová dokumentace – ANO (v současné době dobíhá aktualizace projektové dokumentace), řada akcí, realizovaných již v rámci tohoto projektu – ANO, </t>
    </r>
    <r>
      <rPr>
        <b/>
        <sz val="11"/>
        <rFont val="Arial"/>
        <family val="2"/>
        <charset val="238"/>
      </rPr>
      <t>►v tomto předmětném čase (leden 2025) se dokončuje PD a připravuje se výběrové řízení na dodavatele</t>
    </r>
    <r>
      <rPr>
        <sz val="11"/>
        <rFont val="Arial"/>
        <family val="2"/>
        <charset val="238"/>
      </rPr>
      <t>.</t>
    </r>
  </si>
  <si>
    <r>
      <t xml:space="preserve">PD, vydané stavební povolení (stále aktivní vzhledem k probíhajícím IZ). </t>
    </r>
    <r>
      <rPr>
        <b/>
        <sz val="11"/>
        <rFont val="Arial"/>
        <family val="2"/>
        <charset val="238"/>
      </rPr>
      <t>►Vzhledem k probíhajícím projektům (viz výše a níže) se díky zřizovateli daří projekt Kampus řemesel realizovat v postupných, úzce navazujících fázích.</t>
    </r>
  </si>
  <si>
    <r>
      <rPr>
        <b/>
        <sz val="11"/>
        <rFont val="Arial"/>
        <family val="2"/>
        <charset val="238"/>
      </rPr>
      <t>11/25</t>
    </r>
  </si>
  <si>
    <r>
      <t xml:space="preserve">Stav je pouze ve fázi podaného investičního záměru (viz úvodní poznámka). Vlastní průběh vzhledem k předpokládanému požadavku na časový průběh stavby (viz níže) nijak neohrozí provoz školy. Při určitém rozfázování akce je dokonce možné stavbu realizovat i v průběhu školního roku. </t>
    </r>
    <r>
      <rPr>
        <b/>
        <sz val="11"/>
        <rFont val="Arial"/>
        <family val="2"/>
        <charset val="238"/>
      </rPr>
      <t>►Tento projekt je v přímé návaznosti na projekt Kampus řemesel, respektive na jeho průběh a stupeň realizace. Zde jednoznačně záleží na termínech realizace Kampusu řemesel, protože v případě, že by se jednalo o delší časové úseky, je tento investiční záměr zcela odpovídající a relevantní.</t>
    </r>
  </si>
  <si>
    <r>
      <rPr>
        <strike/>
        <sz val="11"/>
        <rFont val="Arial"/>
        <family val="2"/>
        <charset val="238"/>
      </rPr>
      <t>62500000</t>
    </r>
    <r>
      <rPr>
        <sz val="11"/>
        <rFont val="Arial"/>
        <family val="2"/>
        <charset val="238"/>
      </rPr>
      <t xml:space="preserve">  30049093,35</t>
    </r>
  </si>
  <si>
    <r>
      <rPr>
        <strike/>
        <sz val="11"/>
        <rFont val="Arial"/>
        <family val="2"/>
        <charset val="238"/>
      </rPr>
      <t>53125000</t>
    </r>
    <r>
      <rPr>
        <sz val="11"/>
        <rFont val="Arial"/>
        <family val="2"/>
        <charset val="238"/>
      </rPr>
      <t xml:space="preserve">   25541729,3</t>
    </r>
  </si>
  <si>
    <r>
      <t xml:space="preserve">SPIRÁLA I: IT HUB (4x počítačová učebna včetně přidružené infrastruktury) 1x; SPIRÁLA II: </t>
    </r>
    <r>
      <rPr>
        <strike/>
        <sz val="11"/>
        <rFont val="Arial"/>
        <family val="2"/>
        <charset val="238"/>
      </rPr>
      <t>Stavební úpravy současného podkroví 4x technická učebna</t>
    </r>
  </si>
  <si>
    <r>
      <t xml:space="preserve">4x IT učebna, 1x konektivita, </t>
    </r>
    <r>
      <rPr>
        <strike/>
        <sz val="11"/>
        <rFont val="Arial"/>
        <family val="2"/>
        <charset val="238"/>
      </rPr>
      <t>4x odborná učebna</t>
    </r>
  </si>
  <si>
    <t>Nyní je projekt zařazen do programu Odborné učebny, ale není jisté, zda bude dostatek financí na jeho profinancování. V současné době je projekt v realizaci a probíhá výběrové řízení na dodavatele stavby, přičmž musí být tato stavba resp. projekt zrealizován do konce tohoto kalendářního roku. T. j. do 31. 12. 2025</t>
  </si>
  <si>
    <r>
      <t xml:space="preserve">Hlavním cílem modernizace učeben je vytvořit lepší podmínky pro dnešní i budoucí žáky gymnázia, umožnit žákům práci s dig.technologiemi, moderními přístroji nadčasovým způsobem, a přispět tak ke zvýšení jejich znalostí a dovedností v oblasti přírodních věd a získání klíčových kompetencí v těchto oblastech. V blízké budoucnosti také počítáme i s možností nabídky rekvalifikací a kurzů pro veřejnost popř. zvýšení dostupnosti infrastruktury pro celoživotní učení. </t>
    </r>
    <r>
      <rPr>
        <b/>
        <strike/>
        <sz val="11"/>
        <rFont val="Arial"/>
        <family val="2"/>
        <charset val="238"/>
      </rPr>
      <t>Přírodovědná</t>
    </r>
    <r>
      <rPr>
        <sz val="11"/>
        <rFont val="Arial"/>
        <family val="2"/>
        <charset val="238"/>
      </rPr>
      <t xml:space="preserve"> </t>
    </r>
    <r>
      <rPr>
        <b/>
        <sz val="11"/>
        <rFont val="Arial"/>
        <family val="2"/>
        <charset val="238"/>
      </rPr>
      <t>Chemická</t>
    </r>
    <r>
      <rPr>
        <sz val="11"/>
        <rFont val="Arial"/>
        <family val="2"/>
        <charset val="238"/>
      </rPr>
      <t xml:space="preserve"> laboratoř by měla být vybavena moderním nábytkem a moderními pomůckami, které splňují hygienické a technické parametry a umožňují rozvíjení digitální gramostnosti a multimediální výuky.</t>
    </r>
  </si>
  <si>
    <r>
      <rPr>
        <b/>
        <strike/>
        <sz val="11"/>
        <rFont val="Arial"/>
        <family val="2"/>
        <charset val="238"/>
      </rPr>
      <t xml:space="preserve">5 983 248.31 </t>
    </r>
    <r>
      <rPr>
        <b/>
        <sz val="11"/>
        <rFont val="Arial"/>
        <family val="2"/>
        <charset val="238"/>
      </rPr>
      <t>8000000</t>
    </r>
  </si>
  <si>
    <r>
      <rPr>
        <b/>
        <strike/>
        <sz val="11"/>
        <rFont val="Arial"/>
        <family val="2"/>
        <charset val="238"/>
      </rPr>
      <t>8272822,2</t>
    </r>
    <r>
      <rPr>
        <b/>
        <sz val="11"/>
        <rFont val="Arial"/>
        <family val="2"/>
        <charset val="238"/>
      </rPr>
      <t xml:space="preserve"> 6800000</t>
    </r>
  </si>
  <si>
    <r>
      <rPr>
        <strike/>
        <sz val="11"/>
        <rFont val="Arial"/>
        <family val="2"/>
        <charset val="238"/>
      </rPr>
      <t>nové odborné učebny CH. Počet nakoupených produktů</t>
    </r>
    <r>
      <rPr>
        <sz val="11"/>
        <rFont val="Arial"/>
        <family val="2"/>
        <charset val="238"/>
      </rPr>
      <t xml:space="preserve"> - </t>
    </r>
    <r>
      <rPr>
        <strike/>
        <sz val="11"/>
        <rFont val="Arial"/>
        <family val="2"/>
        <charset val="238"/>
      </rPr>
      <t xml:space="preserve">311ks nábytku, 500ks vybavení učeben , </t>
    </r>
    <r>
      <rPr>
        <sz val="11"/>
        <rFont val="Arial"/>
        <family val="2"/>
        <charset val="238"/>
      </rPr>
      <t xml:space="preserve">  Modernizace chemické laboratoře.</t>
    </r>
  </si>
  <si>
    <r>
      <rPr>
        <strike/>
        <sz val="11"/>
        <rFont val="Arial"/>
        <family val="2"/>
        <charset val="238"/>
      </rPr>
      <t>25000000</t>
    </r>
    <r>
      <rPr>
        <sz val="11"/>
        <rFont val="Arial"/>
        <family val="2"/>
        <charset val="238"/>
      </rPr>
      <t xml:space="preserve">  '21089315 Konektivita: 3868177</t>
    </r>
  </si>
  <si>
    <r>
      <rPr>
        <strike/>
        <sz val="11"/>
        <rFont val="Arial"/>
        <family val="2"/>
        <charset val="238"/>
      </rPr>
      <t>21250000</t>
    </r>
    <r>
      <rPr>
        <sz val="11"/>
        <rFont val="Arial"/>
        <family val="2"/>
        <charset val="238"/>
      </rPr>
      <t xml:space="preserve">  '17925917  Konektivita: 3287951</t>
    </r>
  </si>
  <si>
    <r>
      <rPr>
        <strike/>
        <sz val="11"/>
        <rFont val="Arial"/>
        <family val="2"/>
        <charset val="238"/>
      </rPr>
      <t>12/23</t>
    </r>
    <r>
      <rPr>
        <sz val="11"/>
        <rFont val="Arial"/>
        <family val="2"/>
        <charset val="238"/>
      </rPr>
      <t xml:space="preserve"> '12/24</t>
    </r>
  </si>
  <si>
    <r>
      <rPr>
        <strike/>
        <sz val="11"/>
        <rFont val="Arial"/>
        <family val="2"/>
        <charset val="238"/>
      </rPr>
      <t>12/2027</t>
    </r>
    <r>
      <rPr>
        <sz val="11"/>
        <rFont val="Arial"/>
        <family val="2"/>
        <charset val="238"/>
      </rPr>
      <t xml:space="preserve"> , 12/2028</t>
    </r>
  </si>
  <si>
    <r>
      <rPr>
        <strike/>
        <sz val="11"/>
        <rFont val="Arial"/>
        <family val="2"/>
        <charset val="238"/>
      </rPr>
      <t>Odhlučnění a modernizace učebny hudební výchovy.</t>
    </r>
    <r>
      <rPr>
        <sz val="11"/>
        <rFont val="Arial"/>
        <family val="2"/>
        <charset val="238"/>
      </rPr>
      <t xml:space="preserve"> Výměna PC ve dvou učebnách pro výuku informatiky. Vybudování venkovní učebny pro 30 žáků Revitalizace venkovního atria – klidová i aktivní zóna pro žáky. </t>
    </r>
    <r>
      <rPr>
        <strike/>
        <sz val="11"/>
        <rFont val="Arial"/>
        <family val="2"/>
        <charset val="238"/>
      </rPr>
      <t>Úprava části školní zahrady – vybudování zázemí pro ohniště a klidovou zónu, která se bude využívat při mimoškolních akcích žáků (Noc s Andersenem, projektové dny, komunitní setkání),</t>
    </r>
    <r>
      <rPr>
        <sz val="11"/>
        <rFont val="Arial"/>
        <family val="2"/>
        <charset val="238"/>
      </rPr>
      <t xml:space="preserve"> venkovní posilovna. </t>
    </r>
    <r>
      <rPr>
        <strike/>
        <sz val="11"/>
        <rFont val="Arial"/>
        <family val="2"/>
        <charset val="238"/>
      </rPr>
      <t>Oprava posezení v zahradě,</t>
    </r>
    <r>
      <rPr>
        <sz val="11"/>
        <rFont val="Arial"/>
        <family val="2"/>
        <charset val="238"/>
      </rPr>
      <t xml:space="preserve"> další možnosti sezení. Vybavení kabinetu školního psychologa,</t>
    </r>
    <r>
      <rPr>
        <strike/>
        <sz val="11"/>
        <rFont val="Arial"/>
        <family val="2"/>
        <charset val="238"/>
      </rPr>
      <t xml:space="preserve"> vybavení odpočinkové zóny pro učitele</t>
    </r>
    <r>
      <rPr>
        <sz val="11"/>
        <rFont val="Arial"/>
        <family val="2"/>
        <charset val="238"/>
      </rPr>
      <t>. Vybavení 3 kabinetů v budově A novým nábytkem.</t>
    </r>
  </si>
  <si>
    <r>
      <t xml:space="preserve">nové odborné učebny ICT se zázemím, venkovní učebny s relaxační zónou, </t>
    </r>
    <r>
      <rPr>
        <strike/>
        <sz val="11"/>
        <rFont val="Arial"/>
        <family val="2"/>
        <charset val="238"/>
      </rPr>
      <t>rekonstrukce učebny HV</t>
    </r>
    <r>
      <rPr>
        <sz val="11"/>
        <rFont val="Arial"/>
        <family val="2"/>
        <charset val="238"/>
      </rPr>
      <t xml:space="preserve">, nové sportoviště, odpočinkové zóny žáků </t>
    </r>
    <r>
      <rPr>
        <strike/>
        <sz val="11"/>
        <rFont val="Arial"/>
        <family val="2"/>
        <charset val="238"/>
      </rPr>
      <t>a pedagogických pracovníků</t>
    </r>
  </si>
  <si>
    <r>
      <rPr>
        <strike/>
        <sz val="11"/>
        <rFont val="Arial"/>
        <family val="2"/>
        <charset val="238"/>
      </rPr>
      <t>06/23</t>
    </r>
    <r>
      <rPr>
        <sz val="11"/>
        <rFont val="Arial"/>
        <family val="2"/>
        <charset val="238"/>
      </rPr>
      <t xml:space="preserve"> 1/26</t>
    </r>
  </si>
  <si>
    <t xml:space="preserve">5 + 1 velkých učeben pro přírodovědné vzdělání a 5 + 1 malých učeben pro cizí jazyky  </t>
  </si>
  <si>
    <t>12/24
06/25</t>
  </si>
  <si>
    <r>
      <t xml:space="preserve">Cíle projektu je modernizace elektrotechnických a ITI laboratoří, tak aby žáci a studenti školy mohli využívat nejmodernějších technologií ve výuce a tím pádem byly lépe připraveni na svou profesní kariéru. </t>
    </r>
    <r>
      <rPr>
        <strike/>
        <sz val="11"/>
        <rFont val="Arial"/>
        <family val="2"/>
        <charset val="238"/>
      </rPr>
      <t>Projekt je zaměře na na zkvalitnění polytechnického vzdělávání. V rámci projektu je plánována rekonstrukce učebny a vybavení novým nábytkem, počítači, interaktivními tabulemi, 3D tiskárnami a dalšími robotickými pomůckami. Vybavení učebny robotiky, včetně pořízení robota. Dále pak pořízení vybavení k elektro měření, PLC programming, vybavení chytrá domácnost a CNC stroje. Pro zajištění bezbariérovosti je potřeba výstavba venkovní přístavby výtahu a únikového schodiště.</t>
    </r>
  </si>
  <si>
    <r>
      <rPr>
        <strike/>
        <sz val="11"/>
        <rFont val="Arial"/>
        <family val="2"/>
        <charset val="238"/>
      </rPr>
      <t>09/24</t>
    </r>
    <r>
      <rPr>
        <sz val="11"/>
        <rFont val="Arial"/>
        <family val="2"/>
        <charset val="238"/>
      </rPr>
      <t xml:space="preserve"> 09/25</t>
    </r>
  </si>
  <si>
    <r>
      <t>06/2024</t>
    </r>
    <r>
      <rPr>
        <sz val="11"/>
        <rFont val="Arial"/>
        <family val="2"/>
        <charset val="238"/>
      </rPr>
      <t xml:space="preserve">   1/2025</t>
    </r>
  </si>
  <si>
    <r>
      <rPr>
        <strike/>
        <sz val="11"/>
        <rFont val="Arial"/>
        <family val="2"/>
        <charset val="238"/>
      </rPr>
      <t xml:space="preserve">12/2025  </t>
    </r>
    <r>
      <rPr>
        <sz val="11"/>
        <rFont val="Arial"/>
        <family val="2"/>
        <charset val="238"/>
      </rPr>
      <t xml:space="preserve">  3/2025</t>
    </r>
  </si>
  <si>
    <r>
      <t xml:space="preserve">Projekt s právním aktem, příprava zadávací dokumentace pro zadání veřejné zakázky , </t>
    </r>
    <r>
      <rPr>
        <sz val="11"/>
        <rFont val="Arial"/>
        <family val="2"/>
        <charset val="238"/>
      </rPr>
      <t xml:space="preserve">  realizace právě probíhá,                                                                </t>
    </r>
  </si>
  <si>
    <t>Kalkulace a studie, již proběhlo VŘ a bylo  dodáno zařízení pro kalibraci asisteněních systémů a v 2/2025 dodají zařízení na měření geometrie kol</t>
  </si>
  <si>
    <t>Projekt zahrnuje rekonstrukci objektu dílen a vytvoření prostoru pro praktickou výuku zpracování materiálů, montážních a stavebních prací . Pro obor zedník a instalatér</t>
  </si>
  <si>
    <r>
      <rPr>
        <strike/>
        <sz val="11"/>
        <rFont val="Arial"/>
        <family val="2"/>
        <charset val="238"/>
      </rPr>
      <t xml:space="preserve">Investiční záměr    </t>
    </r>
    <r>
      <rPr>
        <sz val="11"/>
        <rFont val="Arial"/>
        <family val="2"/>
        <charset val="238"/>
      </rPr>
      <t xml:space="preserve">   rekostrukce proběhla, vybavení nábytkem proběhlo, PC stanice dodány z OPST Konektivita - koncová zařízení </t>
    </r>
  </si>
  <si>
    <r>
      <rPr>
        <strike/>
        <sz val="11"/>
        <rFont val="Arial"/>
        <family val="2"/>
        <charset val="238"/>
      </rPr>
      <t>08/23</t>
    </r>
    <r>
      <rPr>
        <sz val="11"/>
        <rFont val="Arial"/>
        <family val="2"/>
        <charset val="238"/>
      </rPr>
      <t xml:space="preserve">
12/25</t>
    </r>
  </si>
  <si>
    <t>Kalkulace, modelová studie, pravidelné sledování nabídek trhu
probíhá realizace - OPST výzva "Odborné učebny ve středních školách – Ústecký kraj“</t>
  </si>
  <si>
    <t>09/23
12/25</t>
  </si>
  <si>
    <t>modelová studie, rozpočet, projekt
probíhá realizace - OPST výzva "Odborné učebny ve středních školách – Ústecký kraj“ - 1. etapa nová venkovní učebna</t>
  </si>
  <si>
    <r>
      <rPr>
        <strike/>
        <sz val="11"/>
        <rFont val="Arial"/>
        <family val="2"/>
        <charset val="238"/>
      </rPr>
      <t xml:space="preserve">06/2024 </t>
    </r>
    <r>
      <rPr>
        <sz val="11"/>
        <rFont val="Arial"/>
        <family val="2"/>
        <charset val="238"/>
      </rPr>
      <t xml:space="preserve">                06/2025</t>
    </r>
  </si>
  <si>
    <r>
      <rPr>
        <strike/>
        <sz val="11"/>
        <rFont val="Arial"/>
        <family val="2"/>
        <charset val="238"/>
      </rPr>
      <t>12/2025</t>
    </r>
    <r>
      <rPr>
        <sz val="11"/>
        <rFont val="Arial"/>
        <family val="2"/>
        <charset val="238"/>
      </rPr>
      <t xml:space="preserve">         12/2026</t>
    </r>
  </si>
  <si>
    <t>Projektový záměr 1 a 2 - obec Chomutov, projektový záměr 3 - obec Jirkov a Chomutov</t>
  </si>
  <si>
    <t>1. Vybudování odborných učeben pro výuku oprav a údržby elektromobilů a vozidel s hybridním pohonem. Zlepšení pracovního prostředí odborných učeben, které budou disponovat kvalitním moderním zázemím, s částečnými stavebními úpravami pro komplexní fungování odborných učeben. Vybudování karanténního místa pro elektromobily a vozidla s hybridním pohonem.
2. Zlepšení pracovního prostředí ve 12-ti kabinetech
3. Vybudování relaxační zóny na školní terase</t>
  </si>
  <si>
    <t>Indikátor č. 1 - 15 absolventů/rok,  Indikátor č. 2 - 45 absolventů/rok,  Indikátor č. 3 - 15 absolventů /rok</t>
  </si>
  <si>
    <t xml:space="preserve">1. proveden průzkum trhu s nabídkou diagnostických a autoopravárenských zařízení 
2. proveden průzkum u dodavatelů stavebních prací
3. proveden průzkum u dodavatelů vybavení kabinetů               VZ k 1. - Dodávka vybavení pro autodílnu - čekáme na dodání.              </t>
  </si>
  <si>
    <r>
      <t xml:space="preserve">V rámci projektu dojde k pořízení simulátoru automobilu pro obor logistiky a informačního systému. Dále dojde k pořízení vybavení dalšího vybavení sloužící zejména pro polygrafie a tisk.  </t>
    </r>
    <r>
      <rPr>
        <strike/>
        <sz val="11"/>
        <rFont val="Arial"/>
        <family val="2"/>
        <charset val="238"/>
      </rPr>
      <t>Pro zajištění bezbariérovosti je potřeba vybudovat výtah.</t>
    </r>
  </si>
  <si>
    <r>
      <t>02/24</t>
    </r>
    <r>
      <rPr>
        <sz val="11"/>
        <rFont val="Arial"/>
        <family val="2"/>
        <charset val="238"/>
      </rPr>
      <t xml:space="preserve"> 09/24</t>
    </r>
    <r>
      <rPr>
        <sz val="11"/>
        <color theme="1"/>
        <rFont val="Calibri"/>
        <family val="2"/>
        <scheme val="minor"/>
      </rPr>
      <t/>
    </r>
  </si>
  <si>
    <t xml:space="preserve"> 9/25</t>
  </si>
  <si>
    <r>
      <t xml:space="preserve">Hlavním cílem projektu jedné z největších škol v Ústeckém kraji je podpora vzdělávání, které integruje přírodovědné, technické a environmentální vzdělávání. Za tímto účelem je žádoucí vybudovat pro žáky kvalitní technické zázemí, které reaguje na rychlý vývoj v oblasti elektro, elektrotechniky, automechaniky, informačních technologií, služeb a v dalších oblastech. To v případě školy zahrnuje vybudování moderní odborné učebny elektroměření, učebny „Inteligentní domácnost“, učebny pro automechaniky, učeben informatiky, </t>
    </r>
    <r>
      <rPr>
        <strike/>
        <sz val="11"/>
        <rFont val="Arial"/>
        <family val="2"/>
        <charset val="238"/>
      </rPr>
      <t xml:space="preserve">digitální střelnice pro obor Bezpečnostně právní činnost </t>
    </r>
    <r>
      <rPr>
        <sz val="11"/>
        <rFont val="Arial"/>
        <family val="2"/>
        <charset val="238"/>
      </rPr>
      <t>a jazykových učeben. Do odborných učeben pro výuku cizích jazyků je žádoucí implementovat informační a komunikační technologie.Uvedené odborné učebny školy jsou v současné době zastaralé a nesplňují požadavky na moderní výuku a výuku pro nadcházející čtvrtou a pátou průmyslovou revoluci.</t>
    </r>
  </si>
  <si>
    <t>Modernizovaná odborná učebna - 16</t>
  </si>
  <si>
    <r>
      <t xml:space="preserve">Proběhla jednání mezi pracovníky školy, průzkumy trhu a komunikace s dodavateli za účelem přípravy projektové žádosti. </t>
    </r>
    <r>
      <rPr>
        <strike/>
        <sz val="11"/>
        <rFont val="Arial"/>
        <family val="2"/>
        <charset val="238"/>
      </rPr>
      <t>Dokončení projektové dokumentace je předpokládáno v 02/2025.</t>
    </r>
  </si>
  <si>
    <r>
      <t>06/24</t>
    </r>
    <r>
      <rPr>
        <sz val="11"/>
        <rFont val="Arial"/>
        <family val="2"/>
        <charset val="238"/>
      </rPr>
      <t xml:space="preserve"> 06/25</t>
    </r>
  </si>
  <si>
    <r>
      <t xml:space="preserve">12/24 </t>
    </r>
    <r>
      <rPr>
        <sz val="11"/>
        <rFont val="Arial"/>
        <family val="2"/>
        <charset val="238"/>
      </rPr>
      <t>12/26</t>
    </r>
  </si>
  <si>
    <r>
      <rPr>
        <strike/>
        <sz val="11"/>
        <rFont val="Arial"/>
        <family val="2"/>
        <charset val="238"/>
      </rPr>
      <t>Podaná projektová žádost.</t>
    </r>
    <r>
      <rPr>
        <sz val="11"/>
        <rFont val="Arial"/>
        <family val="2"/>
        <charset val="238"/>
      </rPr>
      <t xml:space="preserve">               Projekt je momentálně v realizaci.</t>
    </r>
  </si>
  <si>
    <r>
      <rPr>
        <strike/>
        <sz val="11"/>
        <rFont val="Arial"/>
        <family val="2"/>
        <charset val="238"/>
      </rPr>
      <t>V rámci projektu vybudujeme výukový a relaxační přírodní prostor, přírodní učebnu, na školním dvoře, která bude využita pro výuku přírodovědných předmětů a také k drobnému pěstitelství. Žáci si vypěstují suroviny, které zpracují ve cvičné kuchyni</t>
    </r>
    <r>
      <rPr>
        <sz val="11"/>
        <rFont val="Arial"/>
        <family val="2"/>
        <charset val="238"/>
      </rPr>
      <t>. Projekt zahrnuje vybudování odborné učebny se  školním minipivovarem, kde budou moci žáci oboru Výrobce potravin se zaměřením Sladovník- pivovarník vykonávat odborný výcvik. Dále bude využit i pro žáky gastronomických oborů při výuce předmětu Stolničení a technologie. Minipivovar bude vybudován v přízemí. Jehož součástí bude východ na školní dvorek, kde se zároveň vybuduje nové prostředí pro výuku pod širým nebem, místo, kde může široká veřejnost posedět a ochutnat pivo, které vařili žáci školy ve školním minipivovaru, a také  přitažlivé místo pro relaxaci a setkávání.
Součástí projektu bude i vytvoření multifunkční učebny vybavené digitálními technologiemi pro zavedení metody CLIL do výuky odborných předmětů všech oborů, včetně řemeslných.</t>
    </r>
  </si>
  <si>
    <r>
      <rPr>
        <strike/>
        <sz val="11"/>
        <rFont val="Arial"/>
        <family val="2"/>
        <charset val="238"/>
      </rPr>
      <t>Je zpracovaný projekt na venkovní učebnu</t>
    </r>
    <r>
      <rPr>
        <sz val="11"/>
        <rFont val="Arial"/>
        <family val="2"/>
        <charset val="238"/>
      </rPr>
      <t>,je zpracovaná finanční nabídka na multifunkční učebnu, vybrány jednotlivé položky, vybrán dodavatel a realizátor, rozpočet na zařízení minipivovaru.</t>
    </r>
  </si>
  <si>
    <t>08/23
12/25</t>
  </si>
  <si>
    <t>Modelová studie, rozpočet
probíhá realizace - OPST výzva "Odborné učebny ve středních školách – Ústecký kraj“</t>
  </si>
  <si>
    <t>11/24
12/25</t>
  </si>
  <si>
    <t>Modelová studie
probíhá realizace - OPST výzva "Odborné učebny ve středních školách – Ústecký kraj“</t>
  </si>
  <si>
    <r>
      <t xml:space="preserve">1. Simulátor svařování        2. Nákladní a osobní automobil pro výuku řidičského oprávněnískupiny B, C + E a profesní průkaz                    3. Pružný výrobní systém CNC obráběcích strojů včetně nástrojů a stavebních úprav                   4. </t>
    </r>
    <r>
      <rPr>
        <b/>
        <strike/>
        <sz val="11"/>
        <rFont val="Arial"/>
        <family val="2"/>
        <charset val="238"/>
      </rPr>
      <t xml:space="preserve">Vybavení gastroprovozu pro výuku  </t>
    </r>
    <r>
      <rPr>
        <b/>
        <sz val="11"/>
        <rFont val="Arial"/>
        <family val="2"/>
        <charset val="238"/>
      </rPr>
      <t xml:space="preserve">                                               </t>
    </r>
  </si>
  <si>
    <t xml:space="preserve">1. Pořízení simulátoru svařování pro nácvik svařovacích operací v rámci svářečských kurzů                                                   2. Pořízení nákladního a osobního automobilu pro potřeby autoškoly pro výuku řidičských oprávnění skupiny B, C + E a získání průkazů profesní způsobilosti řidičů nákladní dopravy                                                                                                                 3. Pořízení CNC obráběcích strojů propojených kolaborativním robotem pro výuku programování výrobních systémů včetně potřebných nástrojů CNC obrábění a stavebních úprav dílny                                                                                                                                                                                       </t>
  </si>
  <si>
    <r>
      <t xml:space="preserve">indikátor č. 1 - 50                       indikátor č. 2 - 25                      indikátor č. 3 - 90                                                             </t>
    </r>
    <r>
      <rPr>
        <strike/>
        <sz val="11"/>
        <rFont val="Arial"/>
        <family val="2"/>
        <charset val="238"/>
      </rPr>
      <t xml:space="preserve">  </t>
    </r>
  </si>
  <si>
    <t xml:space="preserve">1. Proveden průzkum trhu u potencionálních dodavatelů indikátorů č. 1, 2 a 3                                                           2. Průzkum trhu dodavatel stavebních prací                         VZ k 1. - Dodávka simulátoru svařování - čekáme na dodání.                                                                   VZ k 2. - Pořízení nákladního automobilu - čekáme na dodání.                                                                VZ k 3. - Dodávka obráběcího centra s manipulátorem - čekáme na podepsání smlouvy.                                           </t>
  </si>
  <si>
    <r>
      <t>01/24</t>
    </r>
    <r>
      <rPr>
        <sz val="11"/>
        <rFont val="Arial"/>
        <family val="2"/>
        <charset val="238"/>
      </rPr>
      <t xml:space="preserve"> 06/25</t>
    </r>
  </si>
  <si>
    <t>OAULPAR konektivita Velká Hradební</t>
  </si>
  <si>
    <r>
      <rPr>
        <strike/>
        <sz val="11"/>
        <rFont val="Arial"/>
        <family val="2"/>
        <charset val="238"/>
      </rPr>
      <t>Návrh technického řešení, průzkum trhu a příprava studie proveditelnosti,</t>
    </r>
    <r>
      <rPr>
        <sz val="11"/>
        <rFont val="Arial"/>
        <family val="2"/>
        <charset val="238"/>
      </rPr>
      <t xml:space="preserve"> Konečná fáze realizace, uvedení do provozu, školení zaměstnanců</t>
    </r>
  </si>
  <si>
    <t xml:space="preserve">Rekonstrukce stávajícího rozvodu elektro z r. 1974. Rozvody jsou vedeny hliníkovými dráty. Týká se všech prostor DÍLEN A TĚLOCVIČEN. </t>
  </si>
  <si>
    <t>Podpora vybavení odborných učeben ve vazbě na polytechnické vzdělávání pro obory Grafický design, Aranžér a Krejčí pořízení: tiskáren pro přímý potisk textilu a vybavení pro sublimační tisk včetně souvisejících stavebních úprav a řezací systém, pro posílení výuky žáků.</t>
  </si>
  <si>
    <t>cenová nabídka; řezací systém vypuštěn</t>
  </si>
  <si>
    <r>
      <t xml:space="preserve">Stav je ve fázi </t>
    </r>
    <r>
      <rPr>
        <strike/>
        <sz val="11"/>
        <rFont val="Arial"/>
        <family val="2"/>
        <charset val="238"/>
      </rPr>
      <t>žádosti</t>
    </r>
    <r>
      <rPr>
        <sz val="11"/>
        <rFont val="Arial"/>
        <family val="2"/>
        <charset val="238"/>
      </rPr>
      <t xml:space="preserve"> udělení souhlasu zřizovatele. Vlastní průběh akce neohrozí činnost školy, realizace může být uskutečněna i při běžném provozu. S těmito skutečnostmi se umíme vyrovnat.</t>
    </r>
  </si>
  <si>
    <r>
      <t xml:space="preserve">12000000  </t>
    </r>
    <r>
      <rPr>
        <sz val="11"/>
        <rFont val="Arial"/>
        <family val="2"/>
        <charset val="238"/>
      </rPr>
      <t>30000000</t>
    </r>
  </si>
  <si>
    <r>
      <t xml:space="preserve">10200000 </t>
    </r>
    <r>
      <rPr>
        <sz val="11"/>
        <rFont val="Arial"/>
        <family val="2"/>
        <charset val="238"/>
      </rPr>
      <t xml:space="preserve">  25500000</t>
    </r>
  </si>
  <si>
    <r>
      <t xml:space="preserve">12/24 </t>
    </r>
    <r>
      <rPr>
        <sz val="11"/>
        <rFont val="Arial"/>
        <family val="2"/>
        <charset val="238"/>
      </rPr>
      <t>12/28</t>
    </r>
  </si>
  <si>
    <t>Podle studie provést projektovou dokumentaci na úpravu školní zahrady v přírodním stylu pro podporu výuky přírodovědných předmětů ve venkovním prostředí a vytvořit vstupy ze suterénu stavby, a to kabinetu a bufetu v 1.PP.</t>
  </si>
  <si>
    <r>
      <t xml:space="preserve">Cílem projektu je pořízení budovy a provedení rekonstrukcí elektrotechnických a ITI laboratoří, aby žáci a studenti mohli využívat nejmodernějších technologií ve výuce a být lépe připraveni na svou profesní kariéru. Stanovené priority projektu zahrnují:
Modernizace laboratoří: Rekonstrukce a pořízení moderního vybavení pro elektrotechnické a ITI laboratoře, včetně elektro měření, PLC, chytrých domácností, CNC strojů, </t>
    </r>
    <r>
      <rPr>
        <strike/>
        <sz val="11"/>
        <rFont val="Arial"/>
        <family val="2"/>
        <charset val="238"/>
      </rPr>
      <t>a</t>
    </r>
    <r>
      <rPr>
        <sz val="11"/>
        <rFont val="Arial"/>
        <family val="2"/>
        <charset val="238"/>
      </rPr>
      <t xml:space="preserve"> 3D tiskáren, atd.
Počítače a konektivita: Zajištění dostatečného počtu počítačů s nejnovějším softwarem pro studenty a učitele, a vybudování spolehlivé internetové konektivity.
Učebna automatizace a robotiky: Pořízení robotů a potřebné technologie pro praktickou práci s robotickými systémy a programováním.
Nový nábytek a prostorové uspořádání: Zvážení pořízení moderního a flexibilního nábytku, který umožní efektivní využití technologií a praktické cvičení.
Cílem projektu je tedy zabezpečit moderní vybavení a prostředí elektrotechnických a IT laboratoří, aby žáci a studenti získali praktické zkušenosti s nejnovějšími technologiemi a byli dobře připraveni na svou budoucí kariéru v oblasti elektrotechniky a IT.</t>
    </r>
  </si>
  <si>
    <r>
      <rPr>
        <strike/>
        <sz val="11"/>
        <rFont val="Arial"/>
        <family val="2"/>
        <charset val="238"/>
      </rPr>
      <t>02/24</t>
    </r>
    <r>
      <rPr>
        <sz val="11"/>
        <rFont val="Arial"/>
        <family val="2"/>
        <charset val="238"/>
      </rPr>
      <t xml:space="preserve"> 09/25</t>
    </r>
  </si>
  <si>
    <r>
      <t xml:space="preserve">Cílem projektu je pořízení nové budovy pro rozšíření prostoru a vytvoření vhodných odborných učeben. Hlavním záměrem je vytvořit prostředí, které podporuje interaktivní výuku a umožňuje studentům získat praktické zkušenosti v relevantních oblastech.
</t>
    </r>
    <r>
      <rPr>
        <strike/>
        <sz val="11"/>
        <rFont val="Arial"/>
        <family val="2"/>
        <charset val="238"/>
      </rPr>
      <t>Cílem projektu je pořízení nové budovy pro rozšíření prostoru a vytvoření vhodných odborných učeben pro obory obchodní akademie a provoz a ekonomika dopravy. Hlavním záměrem je vytvořit prostředí, které podporuje interaktivní výuku a umožňuje studentům získat praktické zkušenosti v relevantních oblastech.
Pro novou budovu je nezbytné zajistit dostatečný počet počítačů pro studenty a učitele a vhodný nábytek, který podporuje moderní výuku. Důležitým prvkem je také vybudování spolehlivé konektivity, která umožní přístup k online zdrojům, výukovým materiálům a podnikovým informačním systémům.
V rámci projektu je plánováno pořízení simulátoru automobilu pro obor logistiky, což umožní studentům praktický trénink v této oblasti. Autotrenažér jim poskytne možnost procvičovat různé dovednosti v řízení nákladních vozidel, plánování trasy, manipulaci s nákladem a další.
Dalším pořizovaným vybavením je technologie pro oblast polygrafie a tisku, které představují důležité prvky v rámci odborného vzdělávání. Tyto technologie umožní studentům se seznámit s moderními postupy a technikami v tiskovém průmyslu.
Součástí projektu je také nákup podnikového informačního programu pro výuku, který je klíčový pro studenty studující obor provoz a ekonomika dopravy. Tento program umožní studentům simulovat a praktikovat různé podnikové procesy, jako je řízení skladu, správa přepravy a logistika.
Cílem projektu je tedy zabezpečit moderní vybavení a prostředí pro odborné učebny, které umožní studentům získat praktické zkušenosti a připravit je na jejich budoucí profesní kariéru v oblasti obchodu, provozu a ekonomiky dopravy.</t>
    </r>
  </si>
  <si>
    <r>
      <t>02/24</t>
    </r>
    <r>
      <rPr>
        <sz val="11"/>
        <rFont val="Arial"/>
        <family val="2"/>
        <charset val="238"/>
      </rPr>
      <t xml:space="preserve"> 09/25</t>
    </r>
  </si>
  <si>
    <r>
      <t xml:space="preserve">1/25 </t>
    </r>
    <r>
      <rPr>
        <sz val="11"/>
        <rFont val="Arial"/>
        <family val="2"/>
        <charset val="238"/>
      </rPr>
      <t xml:space="preserve"> 5/25</t>
    </r>
  </si>
  <si>
    <r>
      <t xml:space="preserve">3/1925 </t>
    </r>
    <r>
      <rPr>
        <sz val="11"/>
        <rFont val="Arial"/>
        <family val="2"/>
        <charset val="238"/>
      </rPr>
      <t>7/25</t>
    </r>
  </si>
  <si>
    <r>
      <t xml:space="preserve">70 ks PC (á 25000), 20 interaktivních velkoplošných dispeljů (á 60000),  2 dataprojektory s dlouhou projekční vzdáleností (á 200000), 10 dataprojketorů běžného typu. </t>
    </r>
    <r>
      <rPr>
        <strike/>
        <sz val="11"/>
        <rFont val="Arial"/>
        <family val="2"/>
        <charset val="238"/>
      </rPr>
      <t>1 server (400000)</t>
    </r>
  </si>
  <si>
    <r>
      <t xml:space="preserve">6/25 </t>
    </r>
    <r>
      <rPr>
        <sz val="11"/>
        <rFont val="Arial"/>
        <family val="2"/>
        <charset val="238"/>
      </rPr>
      <t xml:space="preserve">  6/26</t>
    </r>
  </si>
  <si>
    <r>
      <t>8/27</t>
    </r>
    <r>
      <rPr>
        <sz val="11"/>
        <rFont val="Arial"/>
        <family val="2"/>
        <charset val="238"/>
      </rPr>
      <t xml:space="preserve">   11/27</t>
    </r>
  </si>
  <si>
    <r>
      <rPr>
        <strike/>
        <sz val="11"/>
        <rFont val="Arial"/>
        <family val="2"/>
        <charset val="238"/>
      </rPr>
      <t>Investiční projektový záměr s předpokládaným rozpočtem nákladů, příprava VŘ na dodavatele služeb a vybavení</t>
    </r>
    <r>
      <rPr>
        <sz val="11"/>
        <rFont val="Arial"/>
        <family val="2"/>
        <charset val="238"/>
      </rPr>
      <t xml:space="preserve">.      Projekt je momentálně v realizaci, financování zajištěno z jiných zdrojů. </t>
    </r>
  </si>
  <si>
    <r>
      <t>01/24</t>
    </r>
    <r>
      <rPr>
        <sz val="11"/>
        <rFont val="Arial"/>
        <family val="2"/>
        <charset val="238"/>
      </rPr>
      <t xml:space="preserve"> 01/25</t>
    </r>
  </si>
  <si>
    <r>
      <t>12/24 03</t>
    </r>
    <r>
      <rPr>
        <sz val="11"/>
        <rFont val="Arial"/>
        <family val="2"/>
        <charset val="238"/>
      </rPr>
      <t>/27</t>
    </r>
  </si>
  <si>
    <t xml:space="preserve">Kvalifikovaný odhad rozpočtu.Na tuto akci bude vypsáno výběrové řízení primárně na dodavatele projektové dokumentace (v měsíci lednu 2025) a po té bude vypsáno výběrové řízení na dodavatele stavby. Předpokládaný termín konec roku 2025, přičemž samotná realizace by přicházela do púvahy v roce 2026. </t>
  </si>
  <si>
    <t>Je připravena architektonická studie objektu,zřizovatelem schválen</t>
  </si>
  <si>
    <r>
      <t xml:space="preserve">Cílem projektu je vytvoření moderních učeben s kompletním vybavením, které umožní studentům získávat praktické zkušenosti a experimentovat s různými technologiemi. 
</t>
    </r>
    <r>
      <rPr>
        <strike/>
        <sz val="11"/>
        <rFont val="Arial"/>
        <family val="2"/>
        <charset val="238"/>
      </rPr>
      <t>Škola se zaměřuje na rozvoj technologických dovedností a znalostí žáků v oblasti elektrotechniky, robotiky a informačních technologií. Cílem projektu je vytvoření moderních učeben s kompletním vybavením, které umožní studentům získávat praktické zkušenosti a experimentovat s různými technologiemi. Tato praxe je klíčová pro jejich budoucí uplatnění v technologickém sektoru. Rekonstrukce se týká budovy školy, kde je plánována renovace podkroví a střechy s cílem vybudovat zde další dvě odborné učebny a dvě sociální zařízení. Pro zajištění bezbariérovosti bude zahrnuta i instalace výtahu, aby byla škola dobře přístupná pro všechny studenty, bez ohledu na jejich případný fyzický handicap. 
Rekonstrukce a pořízení moderního vybavení pro elektrotechnické a IT laboratoře, včetně elektro měření, PLC, chytrých domácností, CNC strojů a 3D tiskáren. 
Počítače a konektivita: Zajištění dostatečného počtu počítačů s nejnovějším softwarem pro studenty a učitele a vybudování spolehlivé internetové konektivity.
Učebna automatizace a robotiky: Pořízení robotů a potřebné technologie pro praktickou výuku práce s robotickými systémy a programování. 
Nový nábytek a prostorové uspořádání: Zvážení pořízení moderního a flexibilního nábytku, který umožní efektivní využití technologií a praktické cvičení. 
Cílem projektu je zabezpečit moderně vybavené prostředí elektrotechnických a IT laboratoří, kde by žáci a studenti získali praktické zkušenosti s nejnovějšími technologiemi a byli dobře připraveni na svou budoucí kariéru v oblasti elektrotechniky a IT.</t>
    </r>
  </si>
  <si>
    <r>
      <t>07/24</t>
    </r>
    <r>
      <rPr>
        <sz val="11"/>
        <rFont val="Arial"/>
        <family val="2"/>
        <charset val="238"/>
      </rPr>
      <t xml:space="preserve"> 09/25</t>
    </r>
  </si>
  <si>
    <r>
      <t xml:space="preserve">Cílem projektu je rekonstrukce odborné učebny a vybavení novým nábytkem, počítači, interaktivními tabulemi a nákupem softwaru  atd. včetně zajištění bezbariérovosti. </t>
    </r>
    <r>
      <rPr>
        <strike/>
        <sz val="11"/>
        <rFont val="Arial"/>
        <family val="2"/>
        <charset val="238"/>
      </rPr>
      <t>pro výuku účetnictví a propagační grafiky. Cílem je poskytnout studentům moderní prostředí pro výuku a praktické zkušenosti v daných oblastech, aby byli lépe připraveni na budoucí pracovní výzvy. Pro zajištění bezbariérovosti je potřeba vybudovat výtah.</t>
    </r>
  </si>
  <si>
    <r>
      <t>07/24</t>
    </r>
    <r>
      <rPr>
        <sz val="11"/>
        <rFont val="Arial"/>
        <family val="2"/>
        <charset val="238"/>
      </rPr>
      <t xml:space="preserve"> 9/25</t>
    </r>
  </si>
  <si>
    <r>
      <t>12/25</t>
    </r>
    <r>
      <rPr>
        <sz val="11"/>
        <rFont val="Arial"/>
        <family val="2"/>
        <charset val="238"/>
      </rPr>
      <t xml:space="preserve"> 12/26</t>
    </r>
  </si>
  <si>
    <r>
      <t xml:space="preserve">Cílem projektu je vytvoření moderních učeben s kompletním vybavením, které umožní studentům získávat praktické zkušenosti. Rekonstrukce se týká budovy školy, kde je plánována renovace podkroví a střechy s cílem vybudovat zde další </t>
    </r>
    <r>
      <rPr>
        <strike/>
        <sz val="11"/>
        <rFont val="Arial"/>
        <family val="2"/>
        <charset val="238"/>
      </rPr>
      <t>dvě</t>
    </r>
    <r>
      <rPr>
        <sz val="11"/>
        <rFont val="Arial"/>
        <family val="2"/>
        <charset val="238"/>
      </rPr>
      <t xml:space="preserve"> odborné učebny včetně zázemí a sociálního zařízení. </t>
    </r>
    <r>
      <rPr>
        <strike/>
        <sz val="11"/>
        <rFont val="Arial"/>
        <family val="2"/>
        <charset val="238"/>
      </rPr>
      <t>a dvě sociální zařízení.</t>
    </r>
    <r>
      <rPr>
        <sz val="11"/>
        <rFont val="Arial"/>
        <family val="2"/>
        <charset val="238"/>
      </rPr>
      <t xml:space="preserve"> Pro zajištění bezbariérovosti bude zahrnuta i </t>
    </r>
    <r>
      <rPr>
        <strike/>
        <sz val="11"/>
        <rFont val="Arial"/>
        <family val="2"/>
        <charset val="238"/>
      </rPr>
      <t>instalace výtahu</t>
    </r>
    <r>
      <rPr>
        <sz val="11"/>
        <rFont val="Arial"/>
        <family val="2"/>
        <charset val="238"/>
      </rPr>
      <t xml:space="preserve"> výstavba venkovní přístavby výtahu a únikového schodiště, </t>
    </r>
    <r>
      <rPr>
        <strike/>
        <sz val="11"/>
        <rFont val="Arial"/>
        <family val="2"/>
        <charset val="238"/>
      </rPr>
      <t>aby byla škola dobře přístupná pro všechny studenty, bez ohledu na jejich případný fyzický handicap.</t>
    </r>
    <r>
      <rPr>
        <sz val="11"/>
        <rFont val="Arial"/>
        <family val="2"/>
        <charset val="238"/>
      </rPr>
      <t xml:space="preserve"> Pro přístup k venkovní přístavbě bude potřeba vybudovat novou přístupovou cestu.
</t>
    </r>
    <r>
      <rPr>
        <strike/>
        <sz val="11"/>
        <rFont val="Arial"/>
        <family val="2"/>
        <charset val="238"/>
      </rPr>
      <t>Počítače a konektivita: Zajištění dostatečného počtu počítačů pro studenty a učitele a vhodný nábytek, který podporuje moderní výuku. Důležitým prvkem je také vybudování spolehlivé konektivity, která umožní přístup k online zdrojům, výukovým materiálům a podnikovým informačním systémům.
V rámci projektu je plánováno pořízení simulátoru automobilu pro obor logistiky, což umožní studentům praktický trénink v této oblasti. Autotrenažér jim poskytne možnost procvičovat různé dovednosti v řízení nákladních vozidel, plánování trasy, manipulaci s nákladem a další.
Dalším pořizovaným vybavením je technologie pro oblast polygrafie a tisku, které představují důležité prvky v rámci odborného vzdělávání. Tyto technologie umožní studentům se seznámit s moderními postupy a technikami v tiskovém průmyslu.
Součástí projektu je také nákup podnikového informačního programu pro výuku, který je klíčový pro studenty studující obor provoz a ekonomika dopravy. Tento program umožní studentům simulovat a praktikovat různé podnikové procesy, jako je řízení skladu, správa přepravy a logistika.
Cílem projektu je tedy zabezpečit moderní vybavení a prostředí pro odborné učebny, které umožní studentům získat praktické zkušenosti a připravit je na jejich budoucí profesní kariéru v oblasti obchodu, provozu a ekonomiky dopravy.</t>
    </r>
  </si>
  <si>
    <r>
      <rPr>
        <strike/>
        <sz val="11"/>
        <rFont val="Arial"/>
        <family val="2"/>
        <charset val="238"/>
      </rPr>
      <t>07/24</t>
    </r>
    <r>
      <rPr>
        <sz val="11"/>
        <rFont val="Arial"/>
        <family val="2"/>
        <charset val="238"/>
      </rPr>
      <t xml:space="preserve"> 9/25</t>
    </r>
  </si>
  <si>
    <t xml:space="preserve">V souvislosti s heterogenními kolektivy žáků školy a žáků z několika sociálně vyloučených lokalit škola zaznamenává vysoký počet výchovných i vzdělávacích problémů a nárůst individuálních potřeb žáků. V této oblasti je proto potřebné poskytnout žákům adekvátní zázemí a vybudovat komplexní školní poradenské pracoviště pro obory technické i ekonomické. Ve vazbě na duševní zdraví je žádoucí také vytvořit klidové zóny pro žáky. Součástí projektu je dále vybudování zázemí pro komunitní aktivity, vedoucí k sociální inkluzi, v podobě společenských vnitřních i venkovních prostor. Na škole uvedené zázemí pro školní poradenské pracoviště, moderní odpočinkové zóny a moderní zázemí pro komunitní aktivity pro žáky chybí. Vybudování uvedených prostor podpoří příjemné a přátelské klima školy, kvalitní vzdělávání a pozitivní vztah žáků včetně žáků ze sociálně vyloučených lokalit ke škole. </t>
  </si>
  <si>
    <r>
      <t>Proběhla jednání mezi pracovníky školy, průzkumy trhu a komunikace s dodavateli za účelem přípravy projektové žádosti.</t>
    </r>
    <r>
      <rPr>
        <strike/>
        <sz val="11"/>
        <rFont val="Arial"/>
        <family val="2"/>
        <charset val="238"/>
      </rPr>
      <t xml:space="preserve"> </t>
    </r>
  </si>
  <si>
    <r>
      <t>Geologie a paleontologie má na naší škole velkou tradici a také úspěchy. Chceme postavit venkovní učebnu geologie zahrnující</t>
    </r>
    <r>
      <rPr>
        <strike/>
        <sz val="11"/>
        <rFont val="Arial"/>
        <family val="2"/>
        <charset val="238"/>
      </rPr>
      <t xml:space="preserve"> malou</t>
    </r>
    <r>
      <rPr>
        <sz val="11"/>
        <rFont val="Arial"/>
        <family val="2"/>
        <charset val="238"/>
      </rPr>
      <t xml:space="preserve"> geologickou výstavku. </t>
    </r>
    <r>
      <rPr>
        <strike/>
        <sz val="11"/>
        <rFont val="Arial"/>
        <family val="2"/>
        <charset val="238"/>
      </rPr>
      <t>mapu republiky a velký obraz na fasádě zdi u školního hřiště obsahující řez hnědouhelnou pánví.</t>
    </r>
  </si>
  <si>
    <r>
      <t xml:space="preserve">3/25 </t>
    </r>
    <r>
      <rPr>
        <sz val="11"/>
        <rFont val="Arial"/>
        <family val="2"/>
        <charset val="238"/>
      </rPr>
      <t xml:space="preserve"> 7/25</t>
    </r>
  </si>
  <si>
    <r>
      <t>6/25</t>
    </r>
    <r>
      <rPr>
        <sz val="11"/>
        <rFont val="Arial"/>
        <family val="2"/>
        <charset val="238"/>
      </rPr>
      <t xml:space="preserve"> 9/25</t>
    </r>
  </si>
  <si>
    <t>Počet absolventů oboru elektrikář a elektrotechnika</t>
  </si>
  <si>
    <r>
      <t xml:space="preserve">Počet absolventů oboru </t>
    </r>
    <r>
      <rPr>
        <strike/>
        <sz val="11"/>
        <rFont val="Arial"/>
        <family val="2"/>
        <charset val="238"/>
      </rPr>
      <t xml:space="preserve"> </t>
    </r>
    <r>
      <rPr>
        <sz val="11"/>
        <rFont val="Arial"/>
        <family val="2"/>
        <charset val="238"/>
      </rPr>
      <t>instalatér, zednické práce</t>
    </r>
  </si>
  <si>
    <r>
      <rPr>
        <strike/>
        <sz val="11"/>
        <rFont val="Arial"/>
        <family val="2"/>
        <charset val="238"/>
      </rPr>
      <t>Zakoupení nového nábytku do dvou odborných učeben.</t>
    </r>
    <r>
      <rPr>
        <sz val="11"/>
        <rFont val="Arial"/>
        <family val="2"/>
        <charset val="238"/>
      </rPr>
      <t xml:space="preserve"> </t>
    </r>
    <r>
      <rPr>
        <strike/>
        <sz val="11"/>
        <rFont val="Arial"/>
        <family val="2"/>
        <charset val="238"/>
      </rPr>
      <t>Učebna M + IKT</t>
    </r>
    <r>
      <rPr>
        <sz val="11"/>
        <rFont val="Arial"/>
        <family val="2"/>
        <charset val="238"/>
      </rPr>
      <t xml:space="preserve">: </t>
    </r>
    <r>
      <rPr>
        <strike/>
        <sz val="11"/>
        <rFont val="Arial"/>
        <family val="2"/>
        <charset val="238"/>
      </rPr>
      <t xml:space="preserve">zakoupení nábytku pro práci s robotickými stavebnicemi, nové elektrické rozvody </t>
    </r>
    <r>
      <rPr>
        <sz val="11"/>
        <rFont val="Arial"/>
        <family val="2"/>
        <charset val="238"/>
      </rPr>
      <t>a posílení WiFi</t>
    </r>
    <r>
      <rPr>
        <strike/>
        <sz val="11"/>
        <rFont val="Arial"/>
        <family val="2"/>
        <charset val="238"/>
      </rPr>
      <t>. Učebna bude využívána k výuce seminářů z matematiky a k výuce nové informatiky. Nově vznikne odborná učebna Čj + VV: nové elektrické rozvody pro PC, posílení WiFi. Učebna bude využívána v předmětu výtvarná výchova pro práci s vektorovou grafikou a v seminářích a půlených hodinách českého jazyka pro rozvíjení digitálních kompetencí žáků.</t>
    </r>
  </si>
  <si>
    <r>
      <rPr>
        <strike/>
        <sz val="11"/>
        <rFont val="Arial"/>
        <family val="2"/>
        <charset val="238"/>
      </rPr>
      <t xml:space="preserve">doplnění učeben nábytkem, elektrické rozvody a </t>
    </r>
    <r>
      <rPr>
        <sz val="11"/>
        <rFont val="Arial"/>
        <family val="2"/>
        <charset val="238"/>
      </rPr>
      <t>posílení WiFi</t>
    </r>
  </si>
  <si>
    <t>381.</t>
  </si>
  <si>
    <t>Výstavba řeznického a cukrářského studia se školní prodejnou</t>
  </si>
  <si>
    <t>nová učebna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</si>
</sst>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Kč&quot;;[Red]\-#,##0\ &quot;Kč&quot;"/>
    <numFmt numFmtId="44" formatCode="_-* #,##0.00\ &quot;Kč&quot;_-;\-* #,##0.00\ &quot;Kč&quot;_-;_-* &quot;-&quot;??\ &quot;Kč&quot;_-;_-@_-"/>
    <numFmt numFmtId="164" formatCode="_-* #,##0.00\ _K_č_-;\-* #,##0.00\ _K_č_-;_-* &quot;-&quot;??\ _K_č_-;_-@_-"/>
    <numFmt numFmtId="165" formatCode="mm\/yy"/>
    <numFmt numFmtId="166" formatCode="000\ 00"/>
    <numFmt numFmtId="167" formatCode="000"/>
    <numFmt numFmtId="168" formatCode="##,###"/>
    <numFmt numFmtId="169" formatCode="m\/yy"/>
    <numFmt numFmtId="170" formatCode="#,##0\ &quot;Kč&quot;"/>
    <numFmt numFmtId="171" formatCode="#,##0.0"/>
    <numFmt numFmtId="172" formatCode="#,##0.00\ &quot;Kč&quot;"/>
    <numFmt numFmtId="173" formatCode="#,##0.00\ _K_č"/>
  </numFmts>
  <fonts count="31" x14ac:knownFonts="1">
    <font>
      <sz val="11"/>
      <color theme="1"/>
      <name val="Calibri"/>
      <family val="2"/>
      <charset val="238"/>
      <scheme val="minor"/>
    </font>
    <font>
      <sz val="11"/>
      <color theme="1"/>
      <name val="Arial"/>
      <family val="2"/>
      <charset val="238"/>
    </font>
    <font>
      <sz val="11"/>
      <color rgb="FF000000"/>
      <name val="Arial"/>
      <family val="2"/>
      <charset val="238"/>
    </font>
    <font>
      <b/>
      <sz val="11"/>
      <color theme="1"/>
      <name val="Arial"/>
      <family val="2"/>
      <charset val="238"/>
    </font>
    <font>
      <sz val="11"/>
      <name val="Arial"/>
      <family val="2"/>
      <charset val="238"/>
    </font>
    <font>
      <b/>
      <sz val="11"/>
      <name val="Arial"/>
      <family val="2"/>
      <charset val="238"/>
    </font>
    <font>
      <i/>
      <sz val="11"/>
      <color rgb="FFFF0000"/>
      <name val="Arial"/>
      <family val="2"/>
      <charset val="238"/>
    </font>
    <font>
      <sz val="10"/>
      <color rgb="FF000000"/>
      <name val="Calibri"/>
      <family val="2"/>
      <charset val="238"/>
      <scheme val="minor"/>
    </font>
    <font>
      <sz val="11"/>
      <color theme="1"/>
      <name val="Calibri"/>
      <family val="2"/>
      <charset val="238"/>
      <scheme val="minor"/>
    </font>
    <font>
      <b/>
      <sz val="11"/>
      <color rgb="FF000000"/>
      <name val="Arial"/>
      <family val="2"/>
      <charset val="238"/>
    </font>
    <font>
      <sz val="9"/>
      <color indexed="81"/>
      <name val="Tahoma"/>
      <family val="2"/>
      <charset val="238"/>
    </font>
    <font>
      <sz val="11"/>
      <color theme="1"/>
      <name val="Calibri"/>
      <family val="2"/>
      <charset val="238"/>
      <scheme val="minor"/>
    </font>
    <font>
      <strike/>
      <sz val="11"/>
      <name val="Arial"/>
      <family val="2"/>
      <charset val="238"/>
    </font>
    <font>
      <sz val="11"/>
      <color theme="1"/>
      <name val="Calibri"/>
      <family val="2"/>
      <scheme val="minor"/>
    </font>
    <font>
      <b/>
      <vertAlign val="superscript"/>
      <sz val="11"/>
      <color rgb="FF000000"/>
      <name val="Arial"/>
      <family val="2"/>
      <charset val="238"/>
    </font>
    <font>
      <i/>
      <sz val="11"/>
      <color rgb="FF000000"/>
      <name val="Arial"/>
      <family val="2"/>
      <charset val="238"/>
    </font>
    <font>
      <vertAlign val="superscript"/>
      <sz val="11"/>
      <color rgb="FF000000"/>
      <name val="Arial"/>
      <family val="2"/>
      <charset val="238"/>
    </font>
    <font>
      <b/>
      <strike/>
      <sz val="11"/>
      <name val="Arial"/>
      <family val="2"/>
      <charset val="238"/>
    </font>
    <font>
      <sz val="11"/>
      <color rgb="FF00B050"/>
      <name val="Arial"/>
      <family val="2"/>
      <charset val="238"/>
    </font>
    <font>
      <b/>
      <sz val="11"/>
      <color rgb="FF00B050"/>
      <name val="Arial"/>
      <family val="2"/>
      <charset val="238"/>
    </font>
    <font>
      <sz val="11"/>
      <color rgb="FF9C0006"/>
      <name val="Calibri"/>
      <family val="2"/>
      <charset val="238"/>
      <scheme val="minor"/>
    </font>
    <font>
      <sz val="8"/>
      <name val="Calibri"/>
      <family val="2"/>
      <charset val="238"/>
      <scheme val="minor"/>
    </font>
    <font>
      <sz val="11"/>
      <color rgb="FFFF0000"/>
      <name val="Arial"/>
      <family val="2"/>
      <charset val="238"/>
    </font>
    <font>
      <strike/>
      <sz val="11"/>
      <color theme="1"/>
      <name val="Arial"/>
      <family val="2"/>
      <charset val="238"/>
    </font>
    <font>
      <sz val="11"/>
      <color rgb="FF006100"/>
      <name val="Calibri"/>
      <family val="2"/>
      <charset val="238"/>
      <scheme val="minor"/>
    </font>
    <font>
      <b/>
      <strike/>
      <sz val="11"/>
      <color theme="1"/>
      <name val="Arial"/>
      <family val="2"/>
      <charset val="238"/>
    </font>
    <font>
      <strike/>
      <sz val="11"/>
      <color rgb="FF000000"/>
      <name val="Arial"/>
      <family val="2"/>
      <charset val="238"/>
    </font>
    <font>
      <sz val="11"/>
      <color rgb="FFFF0000"/>
      <name val="Calibri"/>
      <family val="2"/>
      <charset val="238"/>
      <scheme val="minor"/>
    </font>
    <font>
      <sz val="11"/>
      <color rgb="FFFF3300"/>
      <name val="Calibri"/>
      <family val="2"/>
      <charset val="238"/>
      <scheme val="minor"/>
    </font>
    <font>
      <sz val="11"/>
      <name val="Calibri"/>
      <family val="2"/>
      <scheme val="minor"/>
    </font>
    <font>
      <sz val="11"/>
      <name val="Calibri"/>
      <family val="2"/>
      <charset val="238"/>
      <scheme val="minor"/>
    </font>
  </fonts>
  <fills count="11">
    <fill>
      <patternFill patternType="none"/>
    </fill>
    <fill>
      <patternFill patternType="gray125"/>
    </fill>
    <fill>
      <patternFill patternType="solid">
        <fgColor rgb="FFD9D9D9"/>
        <bgColor rgb="FF000000"/>
      </patternFill>
    </fill>
    <fill>
      <patternFill patternType="solid">
        <fgColor theme="0"/>
        <bgColor indexed="64"/>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2" tint="-9.9978637043366805E-2"/>
        <bgColor rgb="FF000000"/>
      </patternFill>
    </fill>
    <fill>
      <patternFill patternType="solid">
        <fgColor rgb="FF92D050"/>
        <bgColor indexed="64"/>
      </patternFill>
    </fill>
    <fill>
      <patternFill patternType="solid">
        <fgColor rgb="FFFFFF00"/>
        <bgColor indexed="64"/>
      </patternFill>
    </fill>
    <fill>
      <patternFill patternType="solid">
        <fgColor rgb="FFFFC7CE"/>
      </patternFill>
    </fill>
    <fill>
      <patternFill patternType="solid">
        <fgColor rgb="FFC6EFCE"/>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A3A3A3"/>
      </left>
      <right style="medium">
        <color rgb="FFA3A3A3"/>
      </right>
      <top style="medium">
        <color rgb="FFA3A3A3"/>
      </top>
      <bottom style="medium">
        <color rgb="FFA3A3A3"/>
      </bottom>
      <diagonal/>
    </border>
    <border>
      <left/>
      <right/>
      <top style="thin">
        <color indexed="64"/>
      </top>
      <bottom/>
      <diagonal/>
    </border>
  </borders>
  <cellStyleXfs count="13">
    <xf numFmtId="0" fontId="0" fillId="0" borderId="0"/>
    <xf numFmtId="0" fontId="7" fillId="0" borderId="0"/>
    <xf numFmtId="0" fontId="11" fillId="0" borderId="0"/>
    <xf numFmtId="44" fontId="8" fillId="0" borderId="0" applyFont="0" applyFill="0" applyBorder="0" applyAlignment="0" applyProtection="0"/>
    <xf numFmtId="164" fontId="8" fillId="0" borderId="0" applyFont="0" applyFill="0" applyBorder="0" applyAlignment="0" applyProtection="0"/>
    <xf numFmtId="0" fontId="13" fillId="0" borderId="0"/>
    <xf numFmtId="44" fontId="8" fillId="0" borderId="0" applyFont="0" applyFill="0" applyBorder="0" applyAlignment="0" applyProtection="0"/>
    <xf numFmtId="164" fontId="8" fillId="0" borderId="0" applyFont="0" applyFill="0" applyBorder="0" applyAlignment="0" applyProtection="0"/>
    <xf numFmtId="0" fontId="20" fillId="9" borderId="0" applyNumberFormat="0" applyBorder="0" applyAlignment="0" applyProtection="0"/>
    <xf numFmtId="0" fontId="24" fillId="10" borderId="0" applyNumberFormat="0" applyBorder="0" applyAlignment="0" applyProtection="0"/>
    <xf numFmtId="44" fontId="13" fillId="0" borderId="0" applyFont="0" applyFill="0" applyBorder="0" applyAlignment="0" applyProtection="0"/>
    <xf numFmtId="44" fontId="8" fillId="0" borderId="0" applyFont="0" applyFill="0" applyBorder="0" applyAlignment="0" applyProtection="0"/>
    <xf numFmtId="44" fontId="13" fillId="0" borderId="0" applyFont="0" applyFill="0" applyBorder="0" applyAlignment="0" applyProtection="0"/>
  </cellStyleXfs>
  <cellXfs count="416">
    <xf numFmtId="0" fontId="0" fillId="0" borderId="0" xfId="0"/>
    <xf numFmtId="0" fontId="1" fillId="0" borderId="0" xfId="0" applyFont="1" applyAlignment="1">
      <alignment wrapText="1"/>
    </xf>
    <xf numFmtId="0" fontId="1" fillId="0" borderId="0" xfId="0" applyFont="1"/>
    <xf numFmtId="0" fontId="1" fillId="0" borderId="0" xfId="0" applyFont="1" applyAlignment="1">
      <alignment horizontal="center"/>
    </xf>
    <xf numFmtId="0" fontId="1" fillId="0" borderId="0" xfId="0" applyFont="1" applyAlignment="1">
      <alignment horizontal="center" vertical="center" wrapText="1"/>
    </xf>
    <xf numFmtId="3" fontId="4" fillId="7" borderId="12" xfId="0" applyNumberFormat="1" applyFont="1" applyFill="1" applyBorder="1" applyAlignment="1">
      <alignment horizontal="left" vertical="top"/>
    </xf>
    <xf numFmtId="0" fontId="2" fillId="7" borderId="12" xfId="0" applyFont="1" applyFill="1" applyBorder="1" applyAlignment="1">
      <alignment horizontal="left" vertical="top"/>
    </xf>
    <xf numFmtId="0" fontId="2" fillId="7" borderId="12" xfId="0" applyFont="1" applyFill="1" applyBorder="1" applyAlignment="1">
      <alignment horizontal="left" vertical="top" wrapText="1"/>
    </xf>
    <xf numFmtId="49" fontId="2" fillId="7" borderId="12" xfId="0" applyNumberFormat="1" applyFont="1" applyFill="1" applyBorder="1" applyAlignment="1">
      <alignment horizontal="left" vertical="top"/>
    </xf>
    <xf numFmtId="0" fontId="1" fillId="0" borderId="0" xfId="0" applyFont="1" applyAlignment="1">
      <alignment horizontal="left" vertical="top"/>
    </xf>
    <xf numFmtId="0" fontId="4" fillId="0" borderId="0" xfId="0" applyFont="1" applyAlignment="1">
      <alignment horizontal="left" vertical="top" wrapText="1"/>
    </xf>
    <xf numFmtId="0" fontId="1" fillId="0" borderId="0" xfId="0" applyFont="1" applyAlignment="1">
      <alignment horizontal="left" wrapText="1"/>
    </xf>
    <xf numFmtId="0" fontId="2" fillId="4" borderId="7" xfId="0" applyFont="1" applyFill="1" applyBorder="1" applyAlignment="1">
      <alignment horizontal="center" vertical="center" wrapText="1"/>
    </xf>
    <xf numFmtId="0" fontId="2" fillId="4" borderId="28"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1" fillId="0" borderId="0" xfId="0" applyFont="1" applyAlignment="1" applyProtection="1">
      <alignment horizontal="left" vertical="top"/>
      <protection locked="0"/>
    </xf>
    <xf numFmtId="0" fontId="1" fillId="3" borderId="0" xfId="0" applyFont="1" applyFill="1" applyAlignment="1" applyProtection="1">
      <alignment horizontal="left" vertical="top"/>
      <protection locked="0"/>
    </xf>
    <xf numFmtId="0" fontId="1" fillId="0" borderId="0" xfId="0" applyFont="1" applyAlignment="1">
      <alignment vertical="top" wrapText="1"/>
    </xf>
    <xf numFmtId="0" fontId="4" fillId="7" borderId="12" xfId="0" applyFont="1" applyFill="1" applyBorder="1" applyAlignment="1">
      <alignment horizontal="left" vertical="top" wrapText="1"/>
    </xf>
    <xf numFmtId="0" fontId="1" fillId="7" borderId="12" xfId="0" applyFont="1" applyFill="1" applyBorder="1" applyAlignment="1">
      <alignment horizontal="left" vertical="top" wrapText="1"/>
    </xf>
    <xf numFmtId="0" fontId="4" fillId="0" borderId="12" xfId="0" applyFont="1" applyBorder="1" applyAlignment="1">
      <alignment horizontal="left" vertical="top" wrapText="1"/>
    </xf>
    <xf numFmtId="0" fontId="1" fillId="0" borderId="0" xfId="0" applyFont="1" applyAlignment="1" applyProtection="1">
      <alignment horizontal="left"/>
      <protection locked="0"/>
    </xf>
    <xf numFmtId="0" fontId="1" fillId="0" borderId="0" xfId="0" applyFont="1" applyAlignment="1">
      <alignment horizontal="left"/>
    </xf>
    <xf numFmtId="0" fontId="3" fillId="0" borderId="0" xfId="0" applyFont="1" applyAlignment="1">
      <alignment horizontal="left"/>
    </xf>
    <xf numFmtId="0" fontId="6" fillId="0" borderId="0" xfId="0" applyFont="1" applyAlignment="1" applyProtection="1">
      <alignment horizontal="left"/>
      <protection locked="0"/>
    </xf>
    <xf numFmtId="170" fontId="4" fillId="0" borderId="12" xfId="0" applyNumberFormat="1" applyFont="1" applyBorder="1" applyAlignment="1">
      <alignment horizontal="right" vertical="top" wrapText="1"/>
    </xf>
    <xf numFmtId="0" fontId="4" fillId="0" borderId="12" xfId="0" applyFont="1" applyBorder="1" applyAlignment="1">
      <alignment horizontal="left" vertical="top"/>
    </xf>
    <xf numFmtId="0" fontId="4" fillId="0" borderId="12" xfId="0" quotePrefix="1" applyFont="1" applyBorder="1" applyAlignment="1">
      <alignment horizontal="left" vertical="top" wrapText="1"/>
    </xf>
    <xf numFmtId="0" fontId="5" fillId="0" borderId="12" xfId="0" applyFont="1" applyBorder="1" applyAlignment="1">
      <alignment horizontal="left" vertical="top" wrapText="1"/>
    </xf>
    <xf numFmtId="170" fontId="4" fillId="0" borderId="12" xfId="4" applyNumberFormat="1" applyFont="1" applyBorder="1" applyAlignment="1">
      <alignment horizontal="right" vertical="top" wrapText="1"/>
    </xf>
    <xf numFmtId="170" fontId="4" fillId="0" borderId="12" xfId="0" applyNumberFormat="1" applyFont="1" applyBorder="1" applyAlignment="1">
      <alignment horizontal="right" vertical="top"/>
    </xf>
    <xf numFmtId="0" fontId="4" fillId="0" borderId="12" xfId="0" quotePrefix="1" applyFont="1" applyBorder="1" applyAlignment="1">
      <alignment horizontal="right" vertical="top" wrapText="1"/>
    </xf>
    <xf numFmtId="0" fontId="4" fillId="0" borderId="12" xfId="0" quotePrefix="1" applyFont="1" applyBorder="1" applyAlignment="1">
      <alignment horizontal="right" vertical="top"/>
    </xf>
    <xf numFmtId="165" fontId="4" fillId="0" borderId="12" xfId="0" applyNumberFormat="1" applyFont="1" applyBorder="1" applyAlignment="1">
      <alignment horizontal="right" vertical="top" wrapText="1"/>
    </xf>
    <xf numFmtId="3" fontId="4" fillId="0" borderId="12" xfId="0" applyNumberFormat="1" applyFont="1" applyBorder="1" applyAlignment="1">
      <alignment horizontal="left" vertical="top" wrapText="1"/>
    </xf>
    <xf numFmtId="165" fontId="4" fillId="0" borderId="12" xfId="0" applyNumberFormat="1" applyFont="1" applyBorder="1" applyAlignment="1">
      <alignment horizontal="right" vertical="top"/>
    </xf>
    <xf numFmtId="0" fontId="4" fillId="0" borderId="12" xfId="0" applyFont="1" applyBorder="1" applyAlignment="1">
      <alignment vertical="top"/>
    </xf>
    <xf numFmtId="0" fontId="4" fillId="0" borderId="12" xfId="0" applyFont="1" applyBorder="1" applyAlignment="1">
      <alignment vertical="top" wrapText="1"/>
    </xf>
    <xf numFmtId="0" fontId="12" fillId="0" borderId="12" xfId="0" applyFont="1" applyBorder="1" applyAlignment="1">
      <alignment horizontal="left" vertical="top" wrapText="1"/>
    </xf>
    <xf numFmtId="166" fontId="4" fillId="0" borderId="12" xfId="0" applyNumberFormat="1" applyFont="1" applyBorder="1" applyAlignment="1">
      <alignment horizontal="left" wrapText="1"/>
    </xf>
    <xf numFmtId="166" fontId="4" fillId="0" borderId="12" xfId="0" applyNumberFormat="1" applyFont="1" applyBorder="1" applyAlignment="1">
      <alignment horizontal="left" vertical="top" wrapText="1"/>
    </xf>
    <xf numFmtId="166" fontId="5" fillId="0" borderId="28" xfId="0" applyNumberFormat="1" applyFont="1" applyBorder="1" applyAlignment="1">
      <alignment horizontal="left" wrapText="1"/>
    </xf>
    <xf numFmtId="0" fontId="4" fillId="0" borderId="12" xfId="0" applyFont="1" applyBorder="1" applyAlignment="1">
      <alignment horizontal="left" vertical="center" wrapText="1"/>
    </xf>
    <xf numFmtId="49" fontId="4" fillId="0" borderId="12" xfId="0" applyNumberFormat="1" applyFont="1" applyBorder="1" applyAlignment="1">
      <alignment horizontal="right" vertical="top" wrapText="1"/>
    </xf>
    <xf numFmtId="0" fontId="4" fillId="0" borderId="12" xfId="0" applyFont="1" applyBorder="1" applyAlignment="1">
      <alignment vertical="center"/>
    </xf>
    <xf numFmtId="170" fontId="4" fillId="0" borderId="12" xfId="4" applyNumberFormat="1" applyFont="1" applyBorder="1" applyAlignment="1">
      <alignment horizontal="right" vertical="top"/>
    </xf>
    <xf numFmtId="170" fontId="4" fillId="0" borderId="12" xfId="4" applyNumberFormat="1" applyFont="1" applyFill="1" applyBorder="1" applyAlignment="1">
      <alignment horizontal="right" vertical="top"/>
    </xf>
    <xf numFmtId="0" fontId="4" fillId="0" borderId="28" xfId="0" applyFont="1" applyBorder="1" applyAlignment="1">
      <alignment horizontal="left" vertical="top" wrapText="1"/>
    </xf>
    <xf numFmtId="0" fontId="4" fillId="0" borderId="28" xfId="0" quotePrefix="1" applyFont="1" applyBorder="1" applyAlignment="1">
      <alignment horizontal="left" vertical="top" wrapText="1"/>
    </xf>
    <xf numFmtId="0" fontId="4" fillId="0" borderId="28" xfId="0" applyFont="1" applyBorder="1" applyAlignment="1">
      <alignment horizontal="left" vertical="top"/>
    </xf>
    <xf numFmtId="0" fontId="5" fillId="0" borderId="28" xfId="0" applyFont="1" applyBorder="1" applyAlignment="1">
      <alignment horizontal="left" vertical="top" wrapText="1"/>
    </xf>
    <xf numFmtId="49" fontId="4" fillId="0" borderId="12" xfId="0" applyNumberFormat="1" applyFont="1" applyBorder="1" applyAlignment="1">
      <alignment horizontal="right" vertical="top"/>
    </xf>
    <xf numFmtId="49" fontId="12" fillId="0" borderId="12" xfId="0" applyNumberFormat="1" applyFont="1" applyBorder="1" applyAlignment="1">
      <alignment horizontal="right" vertical="top" wrapText="1"/>
    </xf>
    <xf numFmtId="0" fontId="4" fillId="0" borderId="12" xfId="1" applyFont="1" applyBorder="1" applyAlignment="1">
      <alignment horizontal="left" vertical="top" wrapText="1"/>
    </xf>
    <xf numFmtId="49" fontId="4" fillId="0" borderId="12" xfId="0" applyNumberFormat="1" applyFont="1" applyBorder="1" applyAlignment="1">
      <alignment horizontal="left" vertical="top"/>
    </xf>
    <xf numFmtId="49" fontId="4" fillId="0" borderId="12" xfId="0" quotePrefix="1" applyNumberFormat="1" applyFont="1" applyBorder="1" applyAlignment="1">
      <alignment horizontal="left" vertical="top" wrapText="1"/>
    </xf>
    <xf numFmtId="0" fontId="4" fillId="0" borderId="12" xfId="0" applyFont="1" applyBorder="1" applyAlignment="1">
      <alignment horizontal="right" vertical="top" wrapText="1"/>
    </xf>
    <xf numFmtId="0" fontId="4" fillId="0" borderId="12" xfId="0" applyFont="1" applyBorder="1" applyAlignment="1">
      <alignment horizontal="right" vertical="top"/>
    </xf>
    <xf numFmtId="165" fontId="4" fillId="0" borderId="12" xfId="0" quotePrefix="1" applyNumberFormat="1" applyFont="1" applyBorder="1" applyAlignment="1">
      <alignment horizontal="right" vertical="top" wrapText="1"/>
    </xf>
    <xf numFmtId="49" fontId="4" fillId="0" borderId="12" xfId="0" quotePrefix="1" applyNumberFormat="1" applyFont="1" applyBorder="1" applyAlignment="1">
      <alignment horizontal="right" vertical="top"/>
    </xf>
    <xf numFmtId="165" fontId="4" fillId="0" borderId="12" xfId="5" applyNumberFormat="1" applyFont="1" applyBorder="1" applyAlignment="1">
      <alignment horizontal="right" vertical="top" wrapText="1"/>
    </xf>
    <xf numFmtId="165" fontId="4" fillId="0" borderId="12" xfId="5" applyNumberFormat="1" applyFont="1" applyBorder="1" applyAlignment="1">
      <alignment horizontal="right" vertical="top"/>
    </xf>
    <xf numFmtId="17" fontId="4" fillId="0" borderId="12" xfId="0" applyNumberFormat="1" applyFont="1" applyBorder="1" applyAlignment="1">
      <alignment horizontal="right" vertical="top" wrapText="1"/>
    </xf>
    <xf numFmtId="170" fontId="4" fillId="0" borderId="12" xfId="4" applyNumberFormat="1" applyFont="1" applyFill="1" applyBorder="1" applyAlignment="1">
      <alignment horizontal="right" vertical="top" wrapText="1"/>
    </xf>
    <xf numFmtId="0" fontId="5" fillId="0" borderId="12" xfId="0" applyFont="1" applyBorder="1" applyAlignment="1">
      <alignment horizontal="left" vertical="top"/>
    </xf>
    <xf numFmtId="0" fontId="4" fillId="0" borderId="12" xfId="0" quotePrefix="1" applyFont="1" applyBorder="1" applyAlignment="1">
      <alignment horizontal="left" vertical="top"/>
    </xf>
    <xf numFmtId="49" fontId="4" fillId="0" borderId="12" xfId="0" quotePrefix="1" applyNumberFormat="1" applyFont="1" applyBorder="1" applyAlignment="1">
      <alignment horizontal="right" vertical="top" wrapText="1"/>
    </xf>
    <xf numFmtId="0" fontId="4" fillId="0" borderId="34" xfId="0" applyFont="1" applyBorder="1" applyAlignment="1">
      <alignment horizontal="left" vertical="top"/>
    </xf>
    <xf numFmtId="0" fontId="5" fillId="0" borderId="12" xfId="0" applyFont="1" applyBorder="1" applyAlignment="1">
      <alignment horizontal="left" vertical="center" wrapText="1"/>
    </xf>
    <xf numFmtId="0" fontId="4" fillId="0" borderId="35" xfId="0" applyFont="1" applyBorder="1" applyAlignment="1">
      <alignment horizontal="left" vertical="top" wrapText="1"/>
    </xf>
    <xf numFmtId="0" fontId="4" fillId="0" borderId="12" xfId="0" applyFont="1" applyBorder="1" applyAlignment="1">
      <alignment horizontal="left" vertical="center"/>
    </xf>
    <xf numFmtId="0" fontId="5" fillId="0" borderId="12" xfId="0" applyFont="1" applyBorder="1" applyAlignment="1" applyProtection="1">
      <alignment horizontal="left" vertical="center" wrapText="1"/>
      <protection locked="0"/>
    </xf>
    <xf numFmtId="0" fontId="4" fillId="0" borderId="12" xfId="0" applyFont="1" applyBorder="1" applyAlignment="1" applyProtection="1">
      <alignment horizontal="left" vertical="top" wrapText="1"/>
      <protection locked="0"/>
    </xf>
    <xf numFmtId="17" fontId="4" fillId="0" borderId="12" xfId="0" applyNumberFormat="1" applyFont="1" applyBorder="1" applyAlignment="1">
      <alignment horizontal="left" vertical="top" wrapText="1"/>
    </xf>
    <xf numFmtId="165" fontId="4" fillId="0" borderId="12" xfId="0" quotePrefix="1" applyNumberFormat="1" applyFont="1" applyBorder="1" applyAlignment="1">
      <alignment horizontal="right" vertical="top"/>
    </xf>
    <xf numFmtId="170" fontId="4" fillId="0" borderId="12" xfId="6" applyNumberFormat="1" applyFont="1" applyFill="1" applyBorder="1" applyAlignment="1">
      <alignment horizontal="right" vertical="top"/>
    </xf>
    <xf numFmtId="0" fontId="5" fillId="0" borderId="12" xfId="0" applyFont="1" applyBorder="1" applyAlignment="1">
      <alignment vertical="top"/>
    </xf>
    <xf numFmtId="0" fontId="5" fillId="0" borderId="12" xfId="0" applyFont="1" applyBorder="1" applyAlignment="1">
      <alignment vertical="top" wrapText="1"/>
    </xf>
    <xf numFmtId="3" fontId="4" fillId="0" borderId="12" xfId="0" applyNumberFormat="1" applyFont="1" applyBorder="1" applyAlignment="1">
      <alignment horizontal="right" vertical="top" wrapText="1"/>
    </xf>
    <xf numFmtId="3" fontId="4" fillId="0" borderId="12" xfId="0" applyNumberFormat="1" applyFont="1" applyBorder="1" applyAlignment="1">
      <alignment horizontal="right" vertical="top"/>
    </xf>
    <xf numFmtId="170" fontId="4" fillId="0" borderId="12" xfId="0" applyNumberFormat="1" applyFont="1" applyBorder="1" applyAlignment="1" applyProtection="1">
      <alignment horizontal="right" vertical="top" wrapText="1"/>
      <protection locked="0"/>
    </xf>
    <xf numFmtId="167" fontId="4" fillId="0" borderId="12" xfId="0" applyNumberFormat="1" applyFont="1" applyBorder="1" applyAlignment="1">
      <alignment horizontal="right" vertical="top" wrapText="1"/>
    </xf>
    <xf numFmtId="169" fontId="4" fillId="0" borderId="12" xfId="0" applyNumberFormat="1" applyFont="1" applyBorder="1" applyAlignment="1">
      <alignment horizontal="right" vertical="top" wrapText="1"/>
    </xf>
    <xf numFmtId="0" fontId="4" fillId="0" borderId="12" xfId="5" applyFont="1" applyBorder="1" applyAlignment="1">
      <alignment horizontal="right" vertical="top"/>
    </xf>
    <xf numFmtId="166" fontId="4" fillId="0" borderId="12" xfId="0" applyNumberFormat="1" applyFont="1" applyBorder="1" applyAlignment="1">
      <alignment horizontal="left" vertical="top"/>
    </xf>
    <xf numFmtId="0" fontId="4" fillId="3" borderId="12" xfId="0" applyFont="1" applyFill="1" applyBorder="1" applyAlignment="1">
      <alignment horizontal="left" vertical="top"/>
    </xf>
    <xf numFmtId="3" fontId="4" fillId="0" borderId="12" xfId="5" applyNumberFormat="1" applyFont="1" applyBorder="1" applyAlignment="1">
      <alignment horizontal="right" vertical="top" wrapText="1"/>
    </xf>
    <xf numFmtId="0" fontId="12" fillId="0" borderId="12" xfId="8" applyFont="1" applyFill="1" applyBorder="1" applyAlignment="1">
      <alignment horizontal="right" vertical="top" wrapText="1"/>
    </xf>
    <xf numFmtId="0" fontId="4" fillId="0" borderId="10" xfId="0" applyFont="1" applyBorder="1" applyAlignment="1">
      <alignment horizontal="left" vertical="top" wrapText="1"/>
    </xf>
    <xf numFmtId="0" fontId="4" fillId="3" borderId="12" xfId="0" applyFont="1" applyFill="1" applyBorder="1" applyAlignment="1">
      <alignment horizontal="left" vertical="top" wrapText="1"/>
    </xf>
    <xf numFmtId="0" fontId="4" fillId="0" borderId="0" xfId="0" applyFont="1" applyAlignment="1">
      <alignment horizontal="left" vertical="top"/>
    </xf>
    <xf numFmtId="0" fontId="4" fillId="0" borderId="12" xfId="5" applyFont="1" applyBorder="1" applyAlignment="1">
      <alignment horizontal="right" vertical="top" wrapText="1"/>
    </xf>
    <xf numFmtId="0" fontId="4" fillId="0" borderId="33" xfId="0" applyFont="1" applyBorder="1" applyAlignment="1">
      <alignment horizontal="left" vertical="top" wrapText="1"/>
    </xf>
    <xf numFmtId="0" fontId="12" fillId="0" borderId="12" xfId="0" quotePrefix="1" applyFont="1" applyBorder="1" applyAlignment="1">
      <alignment horizontal="right" vertical="top" wrapText="1"/>
    </xf>
    <xf numFmtId="0" fontId="4" fillId="3" borderId="12" xfId="0" quotePrefix="1" applyFont="1" applyFill="1" applyBorder="1" applyAlignment="1">
      <alignment horizontal="left" vertical="top" wrapText="1"/>
    </xf>
    <xf numFmtId="0" fontId="5" fillId="3" borderId="12" xfId="0" applyFont="1" applyFill="1" applyBorder="1" applyAlignment="1">
      <alignment horizontal="left" vertical="top" wrapText="1"/>
    </xf>
    <xf numFmtId="170" fontId="4" fillId="3" borderId="12" xfId="4" applyNumberFormat="1" applyFont="1" applyFill="1" applyBorder="1" applyAlignment="1">
      <alignment horizontal="right" vertical="top" wrapText="1"/>
    </xf>
    <xf numFmtId="165" fontId="4" fillId="3" borderId="12" xfId="0" applyNumberFormat="1" applyFont="1" applyFill="1" applyBorder="1" applyAlignment="1">
      <alignment horizontal="right" vertical="top" wrapText="1"/>
    </xf>
    <xf numFmtId="165" fontId="4" fillId="3" borderId="12" xfId="0" applyNumberFormat="1" applyFont="1" applyFill="1" applyBorder="1" applyAlignment="1">
      <alignment horizontal="right" vertical="top"/>
    </xf>
    <xf numFmtId="4" fontId="4" fillId="0" borderId="12" xfId="0" applyNumberFormat="1" applyFont="1" applyBorder="1" applyAlignment="1">
      <alignment horizontal="right" vertical="top" wrapText="1"/>
    </xf>
    <xf numFmtId="4" fontId="4" fillId="0" borderId="12" xfId="0" applyNumberFormat="1" applyFont="1" applyBorder="1" applyAlignment="1">
      <alignment horizontal="right" vertical="top"/>
    </xf>
    <xf numFmtId="0" fontId="12" fillId="0" borderId="12" xfId="5" applyFont="1" applyBorder="1" applyAlignment="1">
      <alignment horizontal="left" vertical="top"/>
    </xf>
    <xf numFmtId="0" fontId="17" fillId="0" borderId="12" xfId="0" applyFont="1" applyBorder="1" applyAlignment="1">
      <alignment horizontal="left" vertical="top" wrapText="1"/>
    </xf>
    <xf numFmtId="3" fontId="12" fillId="0" borderId="12" xfId="0" applyNumberFormat="1" applyFont="1" applyBorder="1" applyAlignment="1">
      <alignment horizontal="right" vertical="top" wrapText="1"/>
    </xf>
    <xf numFmtId="49" fontId="4" fillId="0" borderId="12" xfId="0" applyNumberFormat="1" applyFont="1" applyBorder="1" applyAlignment="1">
      <alignment horizontal="left" vertical="top" wrapText="1"/>
    </xf>
    <xf numFmtId="0" fontId="4" fillId="0" borderId="36" xfId="2" applyFont="1" applyBorder="1" applyAlignment="1">
      <alignment horizontal="left" vertical="top" wrapText="1"/>
    </xf>
    <xf numFmtId="0" fontId="4" fillId="0" borderId="36" xfId="2" applyFont="1" applyBorder="1" applyAlignment="1">
      <alignment horizontal="left" vertical="top"/>
    </xf>
    <xf numFmtId="0" fontId="5" fillId="0" borderId="36" xfId="2" applyFont="1" applyBorder="1" applyAlignment="1">
      <alignment horizontal="left" vertical="top" wrapText="1"/>
    </xf>
    <xf numFmtId="170" fontId="4" fillId="0" borderId="36" xfId="4" applyNumberFormat="1" applyFont="1" applyBorder="1" applyAlignment="1">
      <alignment horizontal="right" vertical="top"/>
    </xf>
    <xf numFmtId="165" fontId="4" fillId="0" borderId="36" xfId="2" quotePrefix="1" applyNumberFormat="1" applyFont="1" applyBorder="1" applyAlignment="1">
      <alignment horizontal="right" vertical="top"/>
    </xf>
    <xf numFmtId="172" fontId="4" fillId="0" borderId="12" xfId="0" applyNumberFormat="1" applyFont="1" applyBorder="1" applyAlignment="1">
      <alignment horizontal="right" vertical="top"/>
    </xf>
    <xf numFmtId="17" fontId="12" fillId="0" borderId="12" xfId="0" applyNumberFormat="1" applyFont="1" applyBorder="1" applyAlignment="1">
      <alignment horizontal="right" vertical="top" wrapText="1"/>
    </xf>
    <xf numFmtId="14" fontId="4" fillId="0" borderId="12" xfId="5" applyNumberFormat="1" applyFont="1" applyBorder="1" applyAlignment="1">
      <alignment horizontal="right" vertical="top" wrapText="1"/>
    </xf>
    <xf numFmtId="173" fontId="4" fillId="0" borderId="12" xfId="5" applyNumberFormat="1" applyFont="1" applyBorder="1" applyAlignment="1">
      <alignment horizontal="right" vertical="top"/>
    </xf>
    <xf numFmtId="49" fontId="4" fillId="0" borderId="12" xfId="5" applyNumberFormat="1" applyFont="1" applyBorder="1" applyAlignment="1">
      <alignment horizontal="right" vertical="top"/>
    </xf>
    <xf numFmtId="0" fontId="5" fillId="0" borderId="12" xfId="5" applyFont="1" applyBorder="1" applyAlignment="1">
      <alignment wrapText="1"/>
    </xf>
    <xf numFmtId="49" fontId="4" fillId="0" borderId="12" xfId="5" applyNumberFormat="1" applyFont="1" applyBorder="1" applyAlignment="1">
      <alignment horizontal="right" vertical="top" wrapText="1"/>
    </xf>
    <xf numFmtId="0" fontId="5" fillId="0" borderId="12" xfId="0" applyFont="1" applyBorder="1" applyAlignment="1" applyProtection="1">
      <alignment vertical="center" wrapText="1"/>
      <protection locked="0"/>
    </xf>
    <xf numFmtId="0" fontId="4" fillId="0" borderId="12" xfId="0" applyFont="1" applyBorder="1" applyAlignment="1" applyProtection="1">
      <alignment vertical="top" wrapText="1"/>
      <protection locked="0"/>
    </xf>
    <xf numFmtId="3" fontId="4" fillId="0" borderId="12" xfId="0" applyNumberFormat="1" applyFont="1" applyBorder="1" applyAlignment="1" applyProtection="1">
      <alignment horizontal="right" vertical="top" wrapText="1"/>
      <protection locked="0"/>
    </xf>
    <xf numFmtId="0" fontId="4" fillId="0" borderId="12" xfId="5" quotePrefix="1" applyFont="1" applyBorder="1" applyAlignment="1">
      <alignment horizontal="right" vertical="top" wrapText="1"/>
    </xf>
    <xf numFmtId="0" fontId="4" fillId="0" borderId="12" xfId="5" quotePrefix="1" applyFont="1" applyBorder="1" applyAlignment="1">
      <alignment horizontal="right" vertical="top"/>
    </xf>
    <xf numFmtId="0" fontId="5" fillId="0" borderId="12" xfId="5" applyFont="1" applyBorder="1" applyAlignment="1">
      <alignment vertical="top" wrapText="1"/>
    </xf>
    <xf numFmtId="0" fontId="5" fillId="0" borderId="37" xfId="5" applyFont="1" applyBorder="1" applyAlignment="1">
      <alignment vertical="top" wrapText="1"/>
    </xf>
    <xf numFmtId="0" fontId="4" fillId="0" borderId="37" xfId="5" applyFont="1" applyBorder="1" applyAlignment="1">
      <alignment vertical="top" wrapText="1"/>
    </xf>
    <xf numFmtId="6" fontId="4" fillId="0" borderId="12" xfId="0" applyNumberFormat="1" applyFont="1" applyBorder="1" applyAlignment="1">
      <alignment horizontal="right" vertical="top" wrapText="1"/>
    </xf>
    <xf numFmtId="6" fontId="4" fillId="0" borderId="12" xfId="0" applyNumberFormat="1" applyFont="1" applyBorder="1" applyAlignment="1">
      <alignment horizontal="right" vertical="top"/>
    </xf>
    <xf numFmtId="0" fontId="12" fillId="8" borderId="12" xfId="0" applyFont="1" applyFill="1" applyBorder="1" applyAlignment="1">
      <alignment horizontal="left" vertical="top"/>
    </xf>
    <xf numFmtId="0" fontId="12" fillId="8" borderId="12" xfId="0" applyFont="1" applyFill="1" applyBorder="1" applyAlignment="1">
      <alignment horizontal="left" vertical="top" wrapText="1"/>
    </xf>
    <xf numFmtId="0" fontId="12" fillId="8" borderId="12" xfId="0" quotePrefix="1" applyFont="1" applyFill="1" applyBorder="1" applyAlignment="1">
      <alignment horizontal="left" vertical="top" wrapText="1"/>
    </xf>
    <xf numFmtId="0" fontId="17" fillId="8" borderId="12" xfId="0" applyFont="1" applyFill="1" applyBorder="1" applyAlignment="1">
      <alignment horizontal="left" vertical="top"/>
    </xf>
    <xf numFmtId="170" fontId="12" fillId="8" borderId="12" xfId="4" applyNumberFormat="1" applyFont="1" applyFill="1" applyBorder="1" applyAlignment="1">
      <alignment horizontal="right" vertical="top"/>
    </xf>
    <xf numFmtId="49" fontId="12" fillId="8" borderId="12" xfId="0" applyNumberFormat="1" applyFont="1" applyFill="1" applyBorder="1" applyAlignment="1">
      <alignment horizontal="right" vertical="top"/>
    </xf>
    <xf numFmtId="0" fontId="23" fillId="8" borderId="0" xfId="0" applyFont="1" applyFill="1" applyAlignment="1">
      <alignment wrapText="1"/>
    </xf>
    <xf numFmtId="0" fontId="17" fillId="8" borderId="12" xfId="0" applyFont="1" applyFill="1" applyBorder="1" applyAlignment="1">
      <alignment horizontal="left" vertical="top" wrapText="1"/>
    </xf>
    <xf numFmtId="3" fontId="12" fillId="8" borderId="12" xfId="0" applyNumberFormat="1" applyFont="1" applyFill="1" applyBorder="1" applyAlignment="1">
      <alignment horizontal="right" vertical="top" wrapText="1"/>
    </xf>
    <xf numFmtId="49" fontId="4" fillId="3" borderId="12" xfId="0" quotePrefix="1" applyNumberFormat="1" applyFont="1" applyFill="1" applyBorder="1" applyAlignment="1">
      <alignment horizontal="left" vertical="top" wrapText="1"/>
    </xf>
    <xf numFmtId="3" fontId="4" fillId="3" borderId="12" xfId="0" applyNumberFormat="1" applyFont="1" applyFill="1" applyBorder="1" applyAlignment="1">
      <alignment horizontal="right" vertical="top" wrapText="1"/>
    </xf>
    <xf numFmtId="49" fontId="4" fillId="3" borderId="12" xfId="0" applyNumberFormat="1" applyFont="1" applyFill="1" applyBorder="1" applyAlignment="1">
      <alignment horizontal="right" vertical="top" wrapText="1"/>
    </xf>
    <xf numFmtId="49" fontId="4" fillId="3" borderId="12" xfId="0" applyNumberFormat="1" applyFont="1" applyFill="1" applyBorder="1" applyAlignment="1">
      <alignment horizontal="right" vertical="top"/>
    </xf>
    <xf numFmtId="170" fontId="12" fillId="8" borderId="12" xfId="4" applyNumberFormat="1" applyFont="1" applyFill="1" applyBorder="1" applyAlignment="1">
      <alignment horizontal="right" vertical="top" wrapText="1"/>
    </xf>
    <xf numFmtId="0" fontId="12" fillId="8" borderId="12" xfId="0" quotePrefix="1" applyFont="1" applyFill="1" applyBorder="1" applyAlignment="1">
      <alignment horizontal="right" vertical="top" wrapText="1"/>
    </xf>
    <xf numFmtId="17" fontId="12" fillId="8" borderId="12" xfId="0" quotePrefix="1" applyNumberFormat="1" applyFont="1" applyFill="1" applyBorder="1" applyAlignment="1">
      <alignment horizontal="right" vertical="top"/>
    </xf>
    <xf numFmtId="0" fontId="22" fillId="3" borderId="0" xfId="0" applyFont="1" applyFill="1"/>
    <xf numFmtId="0" fontId="12" fillId="0" borderId="12" xfId="5" applyFont="1" applyBorder="1" applyAlignment="1">
      <alignment horizontal="left" vertical="top" wrapText="1"/>
    </xf>
    <xf numFmtId="0" fontId="1" fillId="3" borderId="0" xfId="0" applyFont="1" applyFill="1"/>
    <xf numFmtId="0" fontId="4" fillId="0" borderId="12" xfId="5" applyFont="1" applyBorder="1" applyAlignment="1">
      <alignment wrapText="1"/>
    </xf>
    <xf numFmtId="49" fontId="4" fillId="0" borderId="12" xfId="5" applyNumberFormat="1" applyFont="1" applyBorder="1" applyAlignment="1">
      <alignment horizontal="left" vertical="top" wrapText="1"/>
    </xf>
    <xf numFmtId="49" fontId="4" fillId="0" borderId="12" xfId="5" applyNumberFormat="1" applyFont="1" applyBorder="1" applyAlignment="1">
      <alignment horizontal="left" vertical="top"/>
    </xf>
    <xf numFmtId="0" fontId="4" fillId="0" borderId="12" xfId="5" applyFont="1" applyBorder="1" applyAlignment="1">
      <alignment vertical="top" wrapText="1"/>
    </xf>
    <xf numFmtId="0" fontId="4" fillId="0" borderId="12" xfId="5" applyFont="1" applyBorder="1" applyAlignment="1">
      <alignment vertical="top"/>
    </xf>
    <xf numFmtId="170" fontId="4" fillId="0" borderId="12" xfId="5" applyNumberFormat="1" applyFont="1" applyBorder="1" applyAlignment="1">
      <alignment horizontal="right" vertical="top" wrapText="1"/>
    </xf>
    <xf numFmtId="0" fontId="4" fillId="0" borderId="12" xfId="5" applyFont="1" applyBorder="1" applyAlignment="1">
      <alignment horizontal="left" vertical="top" wrapText="1"/>
    </xf>
    <xf numFmtId="0" fontId="4" fillId="0" borderId="12" xfId="5" quotePrefix="1" applyFont="1" applyBorder="1" applyAlignment="1">
      <alignment horizontal="left" vertical="top" wrapText="1"/>
    </xf>
    <xf numFmtId="0" fontId="4" fillId="0" borderId="12" xfId="5" applyFont="1" applyBorder="1" applyAlignment="1">
      <alignment horizontal="left" vertical="top"/>
    </xf>
    <xf numFmtId="0" fontId="5" fillId="0" borderId="12" xfId="5" applyFont="1" applyBorder="1" applyAlignment="1">
      <alignment horizontal="left" vertical="top" wrapText="1"/>
    </xf>
    <xf numFmtId="0" fontId="23" fillId="8" borderId="0" xfId="0" applyFont="1" applyFill="1"/>
    <xf numFmtId="0" fontId="1" fillId="0" borderId="0" xfId="0" applyFont="1" applyAlignment="1">
      <alignment vertical="top"/>
    </xf>
    <xf numFmtId="0" fontId="4" fillId="0" borderId="0" xfId="0" applyFont="1"/>
    <xf numFmtId="0" fontId="4" fillId="3" borderId="0" xfId="0" applyFont="1" applyFill="1"/>
    <xf numFmtId="0" fontId="1" fillId="0" borderId="38" xfId="0" applyFont="1" applyBorder="1"/>
    <xf numFmtId="170" fontId="4" fillId="0" borderId="12" xfId="4" applyNumberFormat="1" applyFont="1" applyBorder="1" applyAlignment="1">
      <alignment vertical="top" wrapText="1"/>
    </xf>
    <xf numFmtId="170" fontId="4" fillId="0" borderId="12" xfId="0" applyNumberFormat="1" applyFont="1" applyBorder="1" applyAlignment="1">
      <alignment vertical="top" wrapText="1"/>
    </xf>
    <xf numFmtId="3" fontId="4" fillId="0" borderId="12" xfId="0" applyNumberFormat="1" applyFont="1" applyBorder="1" applyAlignment="1">
      <alignment vertical="top" wrapText="1"/>
    </xf>
    <xf numFmtId="170" fontId="4" fillId="0" borderId="12" xfId="4" applyNumberFormat="1" applyFont="1" applyBorder="1" applyAlignment="1">
      <alignment vertical="top"/>
    </xf>
    <xf numFmtId="170" fontId="4" fillId="0" borderId="12" xfId="4" applyNumberFormat="1" applyFont="1" applyFill="1" applyBorder="1" applyAlignment="1">
      <alignment vertical="top" wrapText="1"/>
    </xf>
    <xf numFmtId="170" fontId="4" fillId="0" borderId="36" xfId="4" applyNumberFormat="1" applyFont="1" applyBorder="1" applyAlignment="1">
      <alignment vertical="top"/>
    </xf>
    <xf numFmtId="170" fontId="12" fillId="8" borderId="12" xfId="4" applyNumberFormat="1" applyFont="1" applyFill="1" applyBorder="1" applyAlignment="1">
      <alignment vertical="top"/>
    </xf>
    <xf numFmtId="170" fontId="4" fillId="0" borderId="12" xfId="4" applyNumberFormat="1" applyFont="1" applyFill="1" applyBorder="1" applyAlignment="1">
      <alignment vertical="top"/>
    </xf>
    <xf numFmtId="172" fontId="4" fillId="0" borderId="12" xfId="0" applyNumberFormat="1" applyFont="1" applyBorder="1" applyAlignment="1">
      <alignment vertical="top"/>
    </xf>
    <xf numFmtId="170" fontId="4" fillId="0" borderId="12" xfId="0" applyNumberFormat="1" applyFont="1" applyBorder="1" applyAlignment="1">
      <alignment vertical="top"/>
    </xf>
    <xf numFmtId="3" fontId="12" fillId="0" borderId="12" xfId="5" applyNumberFormat="1" applyFont="1" applyBorder="1" applyAlignment="1">
      <alignment vertical="top" wrapText="1"/>
    </xf>
    <xf numFmtId="170" fontId="4" fillId="0" borderId="12" xfId="0" applyNumberFormat="1" applyFont="1" applyBorder="1" applyAlignment="1" applyProtection="1">
      <alignment vertical="top" wrapText="1"/>
      <protection locked="0"/>
    </xf>
    <xf numFmtId="4" fontId="4" fillId="0" borderId="12" xfId="0" applyNumberFormat="1" applyFont="1" applyBorder="1" applyAlignment="1">
      <alignment vertical="top"/>
    </xf>
    <xf numFmtId="3" fontId="4" fillId="0" borderId="12" xfId="0" applyNumberFormat="1" applyFont="1" applyBorder="1" applyAlignment="1">
      <alignment vertical="top"/>
    </xf>
    <xf numFmtId="173" fontId="4" fillId="0" borderId="12" xfId="5" applyNumberFormat="1" applyFont="1" applyBorder="1" applyAlignment="1">
      <alignment vertical="top"/>
    </xf>
    <xf numFmtId="3" fontId="4" fillId="0" borderId="12" xfId="0" applyNumberFormat="1" applyFont="1" applyBorder="1" applyAlignment="1" applyProtection="1">
      <alignment vertical="top" wrapText="1"/>
      <protection locked="0"/>
    </xf>
    <xf numFmtId="6" fontId="4" fillId="0" borderId="12" xfId="0" applyNumberFormat="1" applyFont="1" applyBorder="1" applyAlignment="1">
      <alignment vertical="top" wrapText="1"/>
    </xf>
    <xf numFmtId="6" fontId="4" fillId="0" borderId="12" xfId="0" applyNumberFormat="1" applyFont="1" applyBorder="1" applyAlignment="1">
      <alignment vertical="top"/>
    </xf>
    <xf numFmtId="3" fontId="12" fillId="0" borderId="12" xfId="5" applyNumberFormat="1" applyFont="1" applyBorder="1" applyAlignment="1">
      <alignment horizontal="right" vertical="top" wrapText="1"/>
    </xf>
    <xf numFmtId="168" fontId="1" fillId="0" borderId="0" xfId="0" applyNumberFormat="1" applyFont="1" applyAlignment="1">
      <alignment horizontal="right" vertical="top"/>
    </xf>
    <xf numFmtId="3" fontId="4" fillId="0" borderId="12" xfId="5" applyNumberFormat="1" applyFont="1" applyBorder="1" applyAlignment="1">
      <alignment vertical="top"/>
    </xf>
    <xf numFmtId="170" fontId="4" fillId="3" borderId="12" xfId="4" applyNumberFormat="1" applyFont="1" applyFill="1" applyBorder="1" applyAlignment="1">
      <alignment vertical="top"/>
    </xf>
    <xf numFmtId="3" fontId="12" fillId="8" borderId="12" xfId="0" applyNumberFormat="1" applyFont="1" applyFill="1" applyBorder="1" applyAlignment="1">
      <alignment vertical="top"/>
    </xf>
    <xf numFmtId="171" fontId="4" fillId="0" borderId="12" xfId="0" applyNumberFormat="1" applyFont="1" applyBorder="1" applyAlignment="1">
      <alignment vertical="top" wrapText="1"/>
    </xf>
    <xf numFmtId="170" fontId="4" fillId="0" borderId="12" xfId="5" applyNumberFormat="1" applyFont="1" applyBorder="1" applyAlignment="1">
      <alignment vertical="top"/>
    </xf>
    <xf numFmtId="170" fontId="4" fillId="0" borderId="28" xfId="0" applyNumberFormat="1" applyFont="1" applyBorder="1" applyAlignment="1">
      <alignment vertical="top"/>
    </xf>
    <xf numFmtId="3" fontId="4" fillId="3" borderId="12" xfId="0" applyNumberFormat="1" applyFont="1" applyFill="1" applyBorder="1" applyAlignment="1">
      <alignment vertical="top"/>
    </xf>
    <xf numFmtId="3" fontId="1" fillId="0" borderId="0" xfId="0" applyNumberFormat="1" applyFont="1" applyAlignment="1">
      <alignment vertical="top"/>
    </xf>
    <xf numFmtId="0" fontId="1" fillId="0" borderId="0" xfId="0" applyFont="1" applyAlignment="1">
      <alignment horizontal="right" vertical="top"/>
    </xf>
    <xf numFmtId="49" fontId="4" fillId="0" borderId="12" xfId="5" quotePrefix="1" applyNumberFormat="1" applyFont="1" applyBorder="1" applyAlignment="1">
      <alignment horizontal="right" vertical="top" wrapText="1"/>
    </xf>
    <xf numFmtId="49" fontId="12" fillId="0" borderId="12" xfId="5" applyNumberFormat="1" applyFont="1" applyBorder="1" applyAlignment="1">
      <alignment horizontal="right" vertical="top" wrapText="1"/>
    </xf>
    <xf numFmtId="17" fontId="4" fillId="0" borderId="12" xfId="5" quotePrefix="1" applyNumberFormat="1" applyFont="1" applyBorder="1" applyAlignment="1">
      <alignment horizontal="right" vertical="top" wrapText="1"/>
    </xf>
    <xf numFmtId="3" fontId="4" fillId="0" borderId="12" xfId="5" applyNumberFormat="1" applyFont="1" applyBorder="1" applyAlignment="1">
      <alignment horizontal="left" vertical="top" wrapText="1"/>
    </xf>
    <xf numFmtId="3" fontId="4" fillId="0" borderId="12" xfId="5" applyNumberFormat="1" applyFont="1" applyBorder="1" applyAlignment="1">
      <alignment horizontal="left" vertical="top"/>
    </xf>
    <xf numFmtId="0" fontId="18" fillId="0" borderId="0" xfId="0" applyFont="1" applyAlignment="1">
      <alignment horizontal="left" vertical="top" wrapText="1"/>
    </xf>
    <xf numFmtId="0" fontId="18" fillId="0" borderId="0" xfId="0" quotePrefix="1" applyFont="1" applyAlignment="1">
      <alignment horizontal="left" vertical="top" wrapText="1"/>
    </xf>
    <xf numFmtId="0" fontId="18" fillId="0" borderId="0" xfId="0" applyFont="1" applyAlignment="1">
      <alignment horizontal="left" vertical="top"/>
    </xf>
    <xf numFmtId="0" fontId="19" fillId="0" borderId="0" xfId="0" applyFont="1" applyAlignment="1">
      <alignment horizontal="left" vertical="top" wrapText="1"/>
    </xf>
    <xf numFmtId="3" fontId="18" fillId="0" borderId="0" xfId="0" applyNumberFormat="1" applyFont="1" applyAlignment="1">
      <alignment horizontal="right" vertical="top" wrapText="1"/>
    </xf>
    <xf numFmtId="3" fontId="18" fillId="0" borderId="0" xfId="0" applyNumberFormat="1" applyFont="1" applyAlignment="1">
      <alignment vertical="top"/>
    </xf>
    <xf numFmtId="49" fontId="18" fillId="0" borderId="0" xfId="0" quotePrefix="1" applyNumberFormat="1" applyFont="1" applyAlignment="1">
      <alignment horizontal="right" vertical="top" wrapText="1"/>
    </xf>
    <xf numFmtId="0" fontId="12" fillId="3" borderId="12" xfId="0" applyFont="1" applyFill="1" applyBorder="1" applyAlignment="1">
      <alignment horizontal="left" vertical="top" wrapText="1"/>
    </xf>
    <xf numFmtId="0" fontId="12" fillId="3" borderId="12" xfId="0" quotePrefix="1" applyFont="1" applyFill="1" applyBorder="1" applyAlignment="1">
      <alignment horizontal="left" vertical="top" wrapText="1"/>
    </xf>
    <xf numFmtId="0" fontId="12" fillId="3" borderId="12" xfId="0" applyFont="1" applyFill="1" applyBorder="1" applyAlignment="1">
      <alignment horizontal="left" vertical="top"/>
    </xf>
    <xf numFmtId="0" fontId="17" fillId="3" borderId="12" xfId="0" applyFont="1" applyFill="1" applyBorder="1" applyAlignment="1">
      <alignment horizontal="left" vertical="top" wrapText="1"/>
    </xf>
    <xf numFmtId="170" fontId="12" fillId="3" borderId="12" xfId="4" applyNumberFormat="1" applyFont="1" applyFill="1" applyBorder="1" applyAlignment="1">
      <alignment horizontal="right" vertical="top" wrapText="1"/>
    </xf>
    <xf numFmtId="170" fontId="12" fillId="3" borderId="12" xfId="4" applyNumberFormat="1" applyFont="1" applyFill="1" applyBorder="1" applyAlignment="1">
      <alignment vertical="top"/>
    </xf>
    <xf numFmtId="165" fontId="12" fillId="3" borderId="12" xfId="0" quotePrefix="1" applyNumberFormat="1" applyFont="1" applyFill="1" applyBorder="1" applyAlignment="1">
      <alignment horizontal="right" vertical="top" wrapText="1"/>
    </xf>
    <xf numFmtId="165" fontId="12" fillId="3" borderId="12" xfId="0" quotePrefix="1" applyNumberFormat="1" applyFont="1" applyFill="1" applyBorder="1" applyAlignment="1">
      <alignment horizontal="right" vertical="top"/>
    </xf>
    <xf numFmtId="0" fontId="1" fillId="3" borderId="0" xfId="0" applyFont="1" applyFill="1" applyAlignment="1">
      <alignment wrapText="1"/>
    </xf>
    <xf numFmtId="0" fontId="4" fillId="3" borderId="0" xfId="0" applyFont="1" applyFill="1" applyAlignment="1">
      <alignment horizontal="left" vertical="top"/>
    </xf>
    <xf numFmtId="166" fontId="5" fillId="0" borderId="12" xfId="0" applyNumberFormat="1" applyFont="1" applyBorder="1" applyAlignment="1">
      <alignment horizontal="left" vertical="top" wrapText="1"/>
    </xf>
    <xf numFmtId="170" fontId="4" fillId="3" borderId="12" xfId="0" applyNumberFormat="1" applyFont="1" applyFill="1" applyBorder="1" applyAlignment="1">
      <alignment horizontal="right" vertical="top" wrapText="1"/>
    </xf>
    <xf numFmtId="170" fontId="12" fillId="8" borderId="12" xfId="0" applyNumberFormat="1" applyFont="1" applyFill="1" applyBorder="1" applyAlignment="1">
      <alignment horizontal="right" vertical="top" wrapText="1"/>
    </xf>
    <xf numFmtId="165" fontId="12" fillId="8" borderId="12" xfId="0" applyNumberFormat="1" applyFont="1" applyFill="1" applyBorder="1" applyAlignment="1">
      <alignment horizontal="right" vertical="top" wrapText="1"/>
    </xf>
    <xf numFmtId="165" fontId="12" fillId="8" borderId="12" xfId="0" applyNumberFormat="1" applyFont="1" applyFill="1" applyBorder="1" applyAlignment="1">
      <alignment horizontal="right" vertical="top"/>
    </xf>
    <xf numFmtId="3" fontId="12" fillId="8" borderId="12" xfId="0" applyNumberFormat="1" applyFont="1" applyFill="1" applyBorder="1" applyAlignment="1">
      <alignment horizontal="left" vertical="top" wrapText="1"/>
    </xf>
    <xf numFmtId="3" fontId="12" fillId="8" borderId="12" xfId="0" applyNumberFormat="1" applyFont="1" applyFill="1" applyBorder="1" applyAlignment="1">
      <alignment horizontal="left" vertical="top"/>
    </xf>
    <xf numFmtId="170" fontId="12" fillId="8" borderId="12" xfId="0" applyNumberFormat="1" applyFont="1" applyFill="1" applyBorder="1" applyAlignment="1">
      <alignment vertical="top"/>
    </xf>
    <xf numFmtId="0" fontId="12" fillId="8" borderId="12" xfId="0" quotePrefix="1" applyFont="1" applyFill="1" applyBorder="1" applyAlignment="1">
      <alignment horizontal="right" vertical="top"/>
    </xf>
    <xf numFmtId="0" fontId="12" fillId="8" borderId="12" xfId="0" quotePrefix="1" applyFont="1" applyFill="1" applyBorder="1" applyAlignment="1">
      <alignment horizontal="left" vertical="top"/>
    </xf>
    <xf numFmtId="49" fontId="12" fillId="8" borderId="12" xfId="0" applyNumberFormat="1" applyFont="1" applyFill="1" applyBorder="1" applyAlignment="1">
      <alignment horizontal="right" vertical="top" wrapText="1"/>
    </xf>
    <xf numFmtId="49" fontId="12" fillId="8" borderId="12" xfId="0" quotePrefix="1" applyNumberFormat="1" applyFont="1" applyFill="1" applyBorder="1" applyAlignment="1">
      <alignment horizontal="right" vertical="top"/>
    </xf>
    <xf numFmtId="170" fontId="12" fillId="8" borderId="12" xfId="0" applyNumberFormat="1" applyFont="1" applyFill="1" applyBorder="1" applyAlignment="1">
      <alignment horizontal="right" vertical="top"/>
    </xf>
    <xf numFmtId="0" fontId="17" fillId="3" borderId="12" xfId="0" applyFont="1" applyFill="1" applyBorder="1" applyAlignment="1">
      <alignment horizontal="left" vertical="top"/>
    </xf>
    <xf numFmtId="170" fontId="12" fillId="3" borderId="12" xfId="4" applyNumberFormat="1" applyFont="1" applyFill="1" applyBorder="1" applyAlignment="1">
      <alignment horizontal="right" vertical="top"/>
    </xf>
    <xf numFmtId="49" fontId="12" fillId="3" borderId="12" xfId="0" applyNumberFormat="1" applyFont="1" applyFill="1" applyBorder="1" applyAlignment="1">
      <alignment horizontal="right" vertical="top"/>
    </xf>
    <xf numFmtId="0" fontId="23" fillId="3" borderId="0" xfId="0" applyFont="1" applyFill="1" applyAlignment="1">
      <alignment wrapText="1"/>
    </xf>
    <xf numFmtId="0" fontId="23" fillId="3" borderId="0" xfId="0" applyFont="1" applyFill="1"/>
    <xf numFmtId="0" fontId="12" fillId="8" borderId="12" xfId="0" applyFont="1" applyFill="1" applyBorder="1" applyAlignment="1">
      <alignment horizontal="right" vertical="top" wrapText="1"/>
    </xf>
    <xf numFmtId="170" fontId="12" fillId="8" borderId="12" xfId="0" applyNumberFormat="1" applyFont="1" applyFill="1" applyBorder="1" applyAlignment="1">
      <alignment vertical="top" wrapText="1"/>
    </xf>
    <xf numFmtId="170" fontId="5" fillId="7" borderId="12" xfId="4" applyNumberFormat="1" applyFont="1" applyFill="1" applyBorder="1" applyAlignment="1">
      <alignment vertical="top"/>
    </xf>
    <xf numFmtId="0" fontId="1" fillId="7" borderId="12" xfId="0" applyFont="1" applyFill="1" applyBorder="1" applyAlignment="1">
      <alignment vertical="top" wrapText="1"/>
    </xf>
    <xf numFmtId="0" fontId="1" fillId="7" borderId="12" xfId="0" applyFont="1" applyFill="1" applyBorder="1" applyAlignment="1">
      <alignment vertical="top"/>
    </xf>
    <xf numFmtId="170" fontId="4" fillId="7" borderId="12" xfId="4" applyNumberFormat="1" applyFont="1" applyFill="1" applyBorder="1" applyAlignment="1">
      <alignment vertical="top"/>
    </xf>
    <xf numFmtId="0" fontId="23" fillId="7" borderId="12" xfId="0" applyFont="1" applyFill="1" applyBorder="1" applyAlignment="1">
      <alignment horizontal="left" vertical="top" wrapText="1"/>
    </xf>
    <xf numFmtId="49" fontId="26" fillId="7" borderId="12" xfId="0" applyNumberFormat="1" applyFont="1" applyFill="1" applyBorder="1" applyAlignment="1">
      <alignment horizontal="left" vertical="top"/>
    </xf>
    <xf numFmtId="0" fontId="26" fillId="7" borderId="12" xfId="0" applyFont="1" applyFill="1" applyBorder="1" applyAlignment="1">
      <alignment horizontal="left" vertical="top"/>
    </xf>
    <xf numFmtId="3" fontId="12" fillId="7" borderId="12" xfId="0" applyNumberFormat="1" applyFont="1" applyFill="1" applyBorder="1" applyAlignment="1">
      <alignment horizontal="left" vertical="top"/>
    </xf>
    <xf numFmtId="0" fontId="12" fillId="7" borderId="12" xfId="0" applyFont="1" applyFill="1" applyBorder="1" applyAlignment="1">
      <alignment horizontal="left" vertical="top" wrapText="1"/>
    </xf>
    <xf numFmtId="0" fontId="26" fillId="7" borderId="12" xfId="0" applyFont="1" applyFill="1" applyBorder="1" applyAlignment="1">
      <alignment horizontal="left" vertical="top" wrapText="1"/>
    </xf>
    <xf numFmtId="0" fontId="27" fillId="0" borderId="0" xfId="0" applyFont="1"/>
    <xf numFmtId="0" fontId="28" fillId="0" borderId="0" xfId="0" applyFont="1"/>
    <xf numFmtId="0" fontId="1" fillId="0" borderId="12" xfId="0" applyFont="1" applyBorder="1" applyAlignment="1">
      <alignment vertical="top"/>
    </xf>
    <xf numFmtId="49" fontId="1" fillId="7" borderId="12" xfId="0" applyNumberFormat="1" applyFont="1" applyFill="1" applyBorder="1" applyAlignment="1">
      <alignment vertical="top" wrapText="1"/>
    </xf>
    <xf numFmtId="0" fontId="4" fillId="7" borderId="12" xfId="0" applyFont="1" applyFill="1" applyBorder="1" applyAlignment="1">
      <alignment vertical="top" wrapText="1"/>
    </xf>
    <xf numFmtId="0" fontId="4" fillId="7" borderId="12" xfId="0" applyFont="1" applyFill="1" applyBorder="1" applyAlignment="1">
      <alignment vertical="top"/>
    </xf>
    <xf numFmtId="0" fontId="5" fillId="0" borderId="12" xfId="5" quotePrefix="1" applyFont="1" applyBorder="1" applyAlignment="1">
      <alignment horizontal="right" vertical="top" wrapText="1"/>
    </xf>
    <xf numFmtId="49" fontId="5" fillId="0" borderId="12" xfId="10" applyNumberFormat="1" applyFont="1" applyBorder="1" applyAlignment="1">
      <alignment horizontal="right" vertical="top" wrapText="1"/>
    </xf>
    <xf numFmtId="49" fontId="5" fillId="0" borderId="12" xfId="10" applyNumberFormat="1" applyFont="1" applyBorder="1" applyAlignment="1">
      <alignment vertical="top"/>
    </xf>
    <xf numFmtId="3" fontId="4" fillId="0" borderId="12" xfId="5" quotePrefix="1" applyNumberFormat="1" applyFont="1" applyBorder="1" applyAlignment="1">
      <alignment horizontal="right" vertical="top" wrapText="1"/>
    </xf>
    <xf numFmtId="3" fontId="4" fillId="0" borderId="12" xfId="5" quotePrefix="1" applyNumberFormat="1" applyFont="1" applyBorder="1" applyAlignment="1">
      <alignment vertical="top" wrapText="1"/>
    </xf>
    <xf numFmtId="49" fontId="4" fillId="0" borderId="12" xfId="5" quotePrefix="1" applyNumberFormat="1" applyFont="1" applyBorder="1" applyAlignment="1">
      <alignment horizontal="right" vertical="top"/>
    </xf>
    <xf numFmtId="17" fontId="4" fillId="0" borderId="12" xfId="5" quotePrefix="1" applyNumberFormat="1" applyFont="1" applyBorder="1" applyAlignment="1">
      <alignment horizontal="right" vertical="top"/>
    </xf>
    <xf numFmtId="0" fontId="5" fillId="0" borderId="12" xfId="5" applyFont="1" applyBorder="1" applyAlignment="1">
      <alignment horizontal="right" vertical="top"/>
    </xf>
    <xf numFmtId="0" fontId="4" fillId="3" borderId="12" xfId="5" applyFont="1" applyFill="1" applyBorder="1" applyAlignment="1">
      <alignment horizontal="left" vertical="top" wrapText="1"/>
    </xf>
    <xf numFmtId="0" fontId="4" fillId="0" borderId="12" xfId="5" quotePrefix="1" applyFont="1" applyBorder="1" applyAlignment="1">
      <alignment horizontal="left" vertical="top"/>
    </xf>
    <xf numFmtId="0" fontId="12" fillId="0" borderId="12" xfId="5" quotePrefix="1" applyFont="1" applyBorder="1" applyAlignment="1">
      <alignment horizontal="right" vertical="top" wrapText="1"/>
    </xf>
    <xf numFmtId="17" fontId="4" fillId="0" borderId="12" xfId="5" applyNumberFormat="1" applyFont="1" applyBorder="1" applyAlignment="1">
      <alignment horizontal="left" vertical="top"/>
    </xf>
    <xf numFmtId="0" fontId="4" fillId="0" borderId="0" xfId="5" applyFont="1" applyAlignment="1">
      <alignment horizontal="left" vertical="top" wrapText="1"/>
    </xf>
    <xf numFmtId="3" fontId="4" fillId="0" borderId="12" xfId="5" applyNumberFormat="1" applyFont="1" applyBorder="1" applyAlignment="1">
      <alignment horizontal="right" vertical="top"/>
    </xf>
    <xf numFmtId="49" fontId="12" fillId="0" borderId="12" xfId="5" quotePrefix="1" applyNumberFormat="1" applyFont="1" applyBorder="1" applyAlignment="1">
      <alignment horizontal="right" vertical="top" wrapText="1"/>
    </xf>
    <xf numFmtId="17" fontId="4" fillId="0" borderId="12" xfId="5" applyNumberFormat="1" applyFont="1" applyBorder="1" applyAlignment="1">
      <alignment horizontal="right" vertical="top" wrapText="1"/>
    </xf>
    <xf numFmtId="0" fontId="12" fillId="0" borderId="12" xfId="5" quotePrefix="1" applyFont="1" applyBorder="1" applyAlignment="1">
      <alignment horizontal="right" vertical="top"/>
    </xf>
    <xf numFmtId="0" fontId="12" fillId="0" borderId="12" xfId="0" applyFont="1" applyBorder="1" applyAlignment="1">
      <alignment horizontal="left" vertical="top"/>
    </xf>
    <xf numFmtId="0" fontId="4" fillId="0" borderId="12" xfId="5" applyFont="1" applyBorder="1" applyAlignment="1">
      <alignment vertical="center" wrapText="1"/>
    </xf>
    <xf numFmtId="0" fontId="4" fillId="0" borderId="12" xfId="5" applyFont="1" applyBorder="1" applyAlignment="1">
      <alignment horizontal="center" vertical="center"/>
    </xf>
    <xf numFmtId="0" fontId="4" fillId="0" borderId="12" xfId="5" applyFont="1" applyBorder="1" applyAlignment="1">
      <alignment vertical="center"/>
    </xf>
    <xf numFmtId="0" fontId="4" fillId="3" borderId="12" xfId="5" applyFont="1" applyFill="1" applyBorder="1" applyAlignment="1">
      <alignment horizontal="left" vertical="top"/>
    </xf>
    <xf numFmtId="0" fontId="5" fillId="3" borderId="12" xfId="5" applyFont="1" applyFill="1" applyBorder="1" applyAlignment="1">
      <alignment horizontal="left" vertical="top" wrapText="1"/>
    </xf>
    <xf numFmtId="172" fontId="4" fillId="3" borderId="12" xfId="5" applyNumberFormat="1" applyFont="1" applyFill="1" applyBorder="1" applyAlignment="1">
      <alignment horizontal="right" vertical="top"/>
    </xf>
    <xf numFmtId="172" fontId="4" fillId="3" borderId="12" xfId="5" applyNumberFormat="1" applyFont="1" applyFill="1" applyBorder="1" applyAlignment="1">
      <alignment vertical="top"/>
    </xf>
    <xf numFmtId="49" fontId="4" fillId="3" borderId="12" xfId="5" applyNumberFormat="1" applyFont="1" applyFill="1" applyBorder="1" applyAlignment="1">
      <alignment horizontal="right" vertical="top"/>
    </xf>
    <xf numFmtId="0" fontId="5" fillId="3" borderId="12" xfId="5" applyFont="1" applyFill="1" applyBorder="1" applyAlignment="1">
      <alignment wrapText="1"/>
    </xf>
    <xf numFmtId="0" fontId="4" fillId="3" borderId="12" xfId="5" applyFont="1" applyFill="1" applyBorder="1"/>
    <xf numFmtId="173" fontId="4" fillId="3" borderId="12" xfId="5" applyNumberFormat="1" applyFont="1" applyFill="1" applyBorder="1" applyAlignment="1">
      <alignment horizontal="right" vertical="top"/>
    </xf>
    <xf numFmtId="173" fontId="4" fillId="3" borderId="12" xfId="5" applyNumberFormat="1" applyFont="1" applyFill="1" applyBorder="1" applyAlignment="1">
      <alignment vertical="top"/>
    </xf>
    <xf numFmtId="49" fontId="4" fillId="3" borderId="12" xfId="5" applyNumberFormat="1" applyFont="1" applyFill="1" applyBorder="1"/>
    <xf numFmtId="0" fontId="5" fillId="3" borderId="12" xfId="5" applyFont="1" applyFill="1" applyBorder="1" applyAlignment="1">
      <alignment horizontal="center" vertical="center" wrapText="1"/>
    </xf>
    <xf numFmtId="3" fontId="4" fillId="3" borderId="12" xfId="5" applyNumberFormat="1" applyFont="1" applyFill="1" applyBorder="1" applyAlignment="1">
      <alignment horizontal="right" vertical="top" wrapText="1"/>
    </xf>
    <xf numFmtId="3" fontId="4" fillId="3" borderId="12" xfId="5" applyNumberFormat="1" applyFont="1" applyFill="1" applyBorder="1" applyAlignment="1">
      <alignment vertical="top"/>
    </xf>
    <xf numFmtId="17" fontId="4" fillId="3" borderId="12" xfId="5" applyNumberFormat="1" applyFont="1" applyFill="1" applyBorder="1" applyAlignment="1">
      <alignment horizontal="right" vertical="top"/>
    </xf>
    <xf numFmtId="0" fontId="4" fillId="3" borderId="12" xfId="5" quotePrefix="1" applyFont="1" applyFill="1" applyBorder="1" applyAlignment="1">
      <alignment horizontal="left" vertical="top" wrapText="1"/>
    </xf>
    <xf numFmtId="0" fontId="5" fillId="3" borderId="12" xfId="5" applyFont="1" applyFill="1" applyBorder="1" applyAlignment="1">
      <alignment vertical="top" wrapText="1"/>
    </xf>
    <xf numFmtId="0" fontId="4" fillId="3" borderId="12" xfId="5" applyFont="1" applyFill="1" applyBorder="1" applyAlignment="1">
      <alignment vertical="top" wrapText="1"/>
    </xf>
    <xf numFmtId="0" fontId="4" fillId="3" borderId="12" xfId="5" applyFont="1" applyFill="1" applyBorder="1" applyAlignment="1">
      <alignment horizontal="right" vertical="top"/>
    </xf>
    <xf numFmtId="0" fontId="4" fillId="3" borderId="12" xfId="5" applyFont="1" applyFill="1" applyBorder="1" applyAlignment="1">
      <alignment vertical="top"/>
    </xf>
    <xf numFmtId="0" fontId="4" fillId="3" borderId="12" xfId="9" applyFont="1" applyFill="1" applyBorder="1" applyAlignment="1">
      <alignment horizontal="left" vertical="top" wrapText="1"/>
    </xf>
    <xf numFmtId="0" fontId="4" fillId="3" borderId="12" xfId="9" applyFont="1" applyFill="1" applyBorder="1" applyAlignment="1">
      <alignment horizontal="left" vertical="top"/>
    </xf>
    <xf numFmtId="0" fontId="4" fillId="3" borderId="12" xfId="9" applyFont="1" applyFill="1" applyBorder="1" applyAlignment="1">
      <alignment horizontal="center" vertical="top"/>
    </xf>
    <xf numFmtId="0" fontId="5" fillId="3" borderId="12" xfId="9" applyFont="1" applyFill="1" applyBorder="1" applyAlignment="1">
      <alignment horizontal="left" vertical="top" wrapText="1"/>
    </xf>
    <xf numFmtId="44" fontId="4" fillId="3" borderId="12" xfId="9" applyNumberFormat="1" applyFont="1" applyFill="1" applyBorder="1" applyAlignment="1">
      <alignment horizontal="right" vertical="top"/>
    </xf>
    <xf numFmtId="44" fontId="4" fillId="3" borderId="12" xfId="9" applyNumberFormat="1" applyFont="1" applyFill="1" applyBorder="1" applyAlignment="1">
      <alignment vertical="top"/>
    </xf>
    <xf numFmtId="49" fontId="4" fillId="3" borderId="12" xfId="9" applyNumberFormat="1" applyFont="1" applyFill="1" applyBorder="1" applyAlignment="1">
      <alignment horizontal="right" vertical="top"/>
    </xf>
    <xf numFmtId="3" fontId="29" fillId="0" borderId="12" xfId="0" applyNumberFormat="1" applyFont="1" applyBorder="1" applyAlignment="1">
      <alignment horizontal="right" vertical="top"/>
    </xf>
    <xf numFmtId="0" fontId="29" fillId="0" borderId="12" xfId="0" applyFont="1" applyBorder="1" applyAlignment="1">
      <alignment horizontal="right" vertical="top"/>
    </xf>
    <xf numFmtId="0" fontId="29" fillId="0" borderId="12" xfId="0" applyFont="1" applyBorder="1" applyAlignment="1">
      <alignment vertical="top"/>
    </xf>
    <xf numFmtId="0" fontId="29" fillId="0" borderId="12" xfId="0" applyFont="1" applyBorder="1" applyAlignment="1">
      <alignment horizontal="left" vertical="top" wrapText="1"/>
    </xf>
    <xf numFmtId="0" fontId="30" fillId="0" borderId="12" xfId="0" applyFont="1" applyBorder="1"/>
    <xf numFmtId="0" fontId="29" fillId="0" borderId="12" xfId="0" applyFont="1" applyBorder="1" applyAlignment="1">
      <alignment horizontal="left" vertical="top"/>
    </xf>
    <xf numFmtId="0" fontId="29" fillId="0" borderId="12" xfId="0" applyFont="1" applyBorder="1"/>
    <xf numFmtId="0" fontId="30" fillId="0" borderId="12" xfId="0" applyFont="1" applyBorder="1" applyAlignment="1">
      <alignment horizontal="left" vertical="top" wrapText="1"/>
    </xf>
    <xf numFmtId="3" fontId="30" fillId="0" borderId="12" xfId="0" applyNumberFormat="1" applyFont="1" applyBorder="1" applyAlignment="1">
      <alignment horizontal="right" vertical="top"/>
    </xf>
    <xf numFmtId="0" fontId="30" fillId="0" borderId="12" xfId="0" applyFont="1" applyBorder="1" applyAlignment="1">
      <alignment horizontal="left" vertical="top"/>
    </xf>
    <xf numFmtId="3" fontId="4" fillId="3" borderId="12" xfId="5" applyNumberFormat="1" applyFont="1" applyFill="1" applyBorder="1" applyAlignment="1">
      <alignment vertical="top" wrapText="1"/>
    </xf>
    <xf numFmtId="49" fontId="4" fillId="3" borderId="12" xfId="5" applyNumberFormat="1" applyFont="1" applyFill="1" applyBorder="1" applyAlignment="1">
      <alignment horizontal="right" vertical="top" wrapText="1"/>
    </xf>
    <xf numFmtId="3" fontId="4" fillId="3" borderId="12" xfId="5" applyNumberFormat="1" applyFont="1" applyFill="1" applyBorder="1" applyAlignment="1">
      <alignment horizontal="right" vertical="top"/>
    </xf>
    <xf numFmtId="0" fontId="4" fillId="3" borderId="12" xfId="0" applyFont="1" applyFill="1" applyBorder="1" applyAlignment="1">
      <alignment vertical="top"/>
    </xf>
    <xf numFmtId="0" fontId="4" fillId="3" borderId="12" xfId="0" applyFont="1" applyFill="1" applyBorder="1" applyAlignment="1">
      <alignment vertical="top" wrapText="1"/>
    </xf>
    <xf numFmtId="3" fontId="4" fillId="3" borderId="12" xfId="0" applyNumberFormat="1" applyFont="1" applyFill="1" applyBorder="1" applyAlignment="1">
      <alignment horizontal="right" vertical="top"/>
    </xf>
    <xf numFmtId="0" fontId="4" fillId="3" borderId="12" xfId="0" applyFont="1" applyFill="1" applyBorder="1" applyAlignment="1">
      <alignment horizontal="right" vertical="top"/>
    </xf>
    <xf numFmtId="0" fontId="4" fillId="3" borderId="12" xfId="5" applyFont="1" applyFill="1" applyBorder="1" applyAlignment="1">
      <alignment wrapText="1"/>
    </xf>
    <xf numFmtId="0" fontId="4" fillId="3" borderId="12" xfId="5" applyFont="1" applyFill="1" applyBorder="1" applyAlignment="1">
      <alignment horizontal="right" vertical="top" wrapText="1"/>
    </xf>
    <xf numFmtId="17" fontId="4" fillId="0" borderId="12" xfId="5" applyNumberFormat="1" applyFont="1" applyBorder="1" applyAlignment="1">
      <alignment horizontal="right" vertical="top"/>
    </xf>
    <xf numFmtId="0" fontId="4" fillId="0" borderId="12" xfId="5" applyFont="1" applyBorder="1"/>
    <xf numFmtId="0" fontId="4" fillId="0" borderId="12" xfId="5" applyFont="1" applyBorder="1" applyAlignment="1">
      <alignment horizontal="left"/>
    </xf>
    <xf numFmtId="44" fontId="4" fillId="3" borderId="12" xfId="12" applyFont="1" applyFill="1" applyBorder="1" applyAlignment="1">
      <alignment horizontal="right" vertical="top" wrapText="1"/>
    </xf>
    <xf numFmtId="0" fontId="5" fillId="3" borderId="12" xfId="5" applyFont="1" applyFill="1" applyBorder="1" applyAlignment="1">
      <alignment vertical="top"/>
    </xf>
    <xf numFmtId="17" fontId="4" fillId="3" borderId="12" xfId="5" quotePrefix="1" applyNumberFormat="1" applyFont="1" applyFill="1" applyBorder="1" applyAlignment="1">
      <alignment horizontal="right" vertical="top" wrapText="1"/>
    </xf>
    <xf numFmtId="6" fontId="4" fillId="3" borderId="12" xfId="5" applyNumberFormat="1" applyFont="1" applyFill="1" applyBorder="1" applyAlignment="1">
      <alignment horizontal="right" vertical="top"/>
    </xf>
    <xf numFmtId="6" fontId="4" fillId="3" borderId="12" xfId="5" applyNumberFormat="1" applyFont="1" applyFill="1" applyBorder="1" applyAlignment="1">
      <alignment vertical="top"/>
    </xf>
    <xf numFmtId="169" fontId="4" fillId="3" borderId="12" xfId="5" applyNumberFormat="1" applyFont="1" applyFill="1" applyBorder="1" applyAlignment="1">
      <alignment horizontal="right" vertical="top" wrapText="1"/>
    </xf>
    <xf numFmtId="49" fontId="4" fillId="3" borderId="12" xfId="5" applyNumberFormat="1" applyFont="1" applyFill="1" applyBorder="1" applyAlignment="1">
      <alignment horizontal="left" vertical="top"/>
    </xf>
    <xf numFmtId="0" fontId="29" fillId="0" borderId="12" xfId="5" applyFont="1" applyBorder="1" applyAlignment="1">
      <alignment vertical="top" wrapText="1"/>
    </xf>
    <xf numFmtId="0" fontId="29" fillId="0" borderId="12" xfId="5" applyFont="1" applyBorder="1" applyAlignment="1">
      <alignment horizontal="right" vertical="top"/>
    </xf>
    <xf numFmtId="0" fontId="29" fillId="0" borderId="12" xfId="5" applyFont="1" applyBorder="1" applyAlignment="1">
      <alignment vertical="top"/>
    </xf>
    <xf numFmtId="0" fontId="9" fillId="4" borderId="27" xfId="0" applyFont="1" applyFill="1" applyBorder="1" applyAlignment="1">
      <alignment horizontal="left" vertical="center" wrapText="1"/>
    </xf>
    <xf numFmtId="168" fontId="2" fillId="6" borderId="11" xfId="0" applyNumberFormat="1" applyFont="1" applyFill="1" applyBorder="1" applyAlignment="1">
      <alignment horizontal="right" vertical="center" wrapText="1"/>
    </xf>
    <xf numFmtId="168" fontId="2" fillId="6" borderId="4" xfId="0" applyNumberFormat="1" applyFont="1" applyFill="1" applyBorder="1" applyAlignment="1">
      <alignment horizontal="right" vertical="center" wrapText="1"/>
    </xf>
    <xf numFmtId="3" fontId="2" fillId="6" borderId="16" xfId="0" applyNumberFormat="1" applyFont="1" applyFill="1" applyBorder="1" applyAlignment="1">
      <alignment vertical="center" wrapText="1"/>
    </xf>
    <xf numFmtId="3" fontId="2" fillId="6" borderId="31" xfId="0" applyNumberFormat="1" applyFont="1" applyFill="1" applyBorder="1" applyAlignment="1">
      <alignment vertical="center" wrapText="1"/>
    </xf>
    <xf numFmtId="0" fontId="2" fillId="4" borderId="7"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1" xfId="0" applyFont="1" applyFill="1" applyBorder="1" applyAlignment="1">
      <alignment horizontal="center" vertical="center"/>
    </xf>
    <xf numFmtId="0" fontId="5" fillId="4" borderId="14" xfId="0" applyFont="1" applyFill="1" applyBorder="1" applyAlignment="1">
      <alignment horizontal="left" vertical="top" wrapText="1"/>
    </xf>
    <xf numFmtId="0" fontId="5" fillId="4" borderId="15" xfId="0" applyFont="1" applyFill="1" applyBorder="1" applyAlignment="1">
      <alignment horizontal="left" vertical="top" wrapText="1"/>
    </xf>
    <xf numFmtId="0" fontId="9" fillId="4" borderId="3" xfId="0" applyFont="1" applyFill="1" applyBorder="1" applyAlignment="1">
      <alignment horizontal="left" vertical="center" wrapText="1"/>
    </xf>
    <xf numFmtId="0" fontId="9" fillId="4" borderId="15" xfId="0" applyFont="1" applyFill="1" applyBorder="1" applyAlignment="1">
      <alignment horizontal="left" vertical="center" wrapText="1"/>
    </xf>
    <xf numFmtId="0" fontId="9" fillId="4" borderId="1" xfId="0" applyFont="1" applyFill="1" applyBorder="1" applyAlignment="1">
      <alignment horizontal="left" vertical="top" wrapText="1"/>
    </xf>
    <xf numFmtId="0" fontId="9" fillId="4" borderId="2"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1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4" borderId="23" xfId="0" applyFont="1" applyFill="1" applyBorder="1" applyAlignment="1">
      <alignment horizontal="left" vertical="center" wrapText="1"/>
    </xf>
    <xf numFmtId="0" fontId="9" fillId="4" borderId="0" xfId="0" applyFont="1" applyFill="1" applyAlignment="1">
      <alignment horizontal="left" vertical="center" wrapText="1"/>
    </xf>
    <xf numFmtId="3" fontId="9" fillId="6" borderId="5" xfId="0" applyNumberFormat="1" applyFont="1" applyFill="1" applyBorder="1" applyAlignment="1">
      <alignment horizontal="right" vertical="center"/>
    </xf>
    <xf numFmtId="3" fontId="9" fillId="6" borderId="13" xfId="0" applyNumberFormat="1" applyFont="1" applyFill="1" applyBorder="1" applyAlignment="1">
      <alignment horizontal="right" vertical="center"/>
    </xf>
    <xf numFmtId="0" fontId="9" fillId="4" borderId="5" xfId="0" applyFont="1" applyFill="1" applyBorder="1" applyAlignment="1">
      <alignment horizontal="right" vertical="top" wrapText="1"/>
    </xf>
    <xf numFmtId="0" fontId="9" fillId="4" borderId="13" xfId="0" applyFont="1" applyFill="1" applyBorder="1" applyAlignment="1">
      <alignment horizontal="right" vertical="top"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 xfId="0" applyFont="1" applyFill="1" applyBorder="1" applyAlignment="1">
      <alignment horizontal="center" vertical="top" wrapText="1"/>
    </xf>
    <xf numFmtId="0" fontId="9" fillId="4" borderId="21" xfId="0" applyFont="1" applyFill="1" applyBorder="1" applyAlignment="1">
      <alignment horizontal="center" vertical="top" wrapText="1"/>
    </xf>
    <xf numFmtId="0" fontId="9" fillId="4" borderId="24"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25" xfId="0" applyFont="1" applyFill="1" applyBorder="1" applyAlignment="1">
      <alignment horizontal="left" vertical="top" wrapText="1"/>
    </xf>
    <xf numFmtId="0" fontId="9" fillId="4" borderId="26"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1" fillId="7" borderId="12" xfId="0" applyFont="1" applyFill="1" applyBorder="1" applyAlignment="1">
      <alignment horizontal="left" vertical="top"/>
    </xf>
    <xf numFmtId="170" fontId="1" fillId="7" borderId="12" xfId="4" applyNumberFormat="1" applyFont="1" applyFill="1" applyBorder="1" applyAlignment="1">
      <alignment horizontal="right" vertical="top"/>
    </xf>
    <xf numFmtId="170" fontId="5" fillId="7" borderId="12" xfId="4" applyNumberFormat="1" applyFont="1" applyFill="1" applyBorder="1" applyAlignment="1">
      <alignment vertical="top"/>
    </xf>
    <xf numFmtId="0" fontId="1" fillId="7" borderId="12" xfId="0" applyFont="1" applyFill="1" applyBorder="1" applyAlignment="1">
      <alignment horizontal="right" vertical="top"/>
    </xf>
    <xf numFmtId="49" fontId="1" fillId="7" borderId="12" xfId="0" applyNumberFormat="1" applyFont="1" applyFill="1" applyBorder="1" applyAlignment="1">
      <alignment horizontal="left" vertical="top" wrapText="1"/>
    </xf>
    <xf numFmtId="0" fontId="4" fillId="7" borderId="12" xfId="0" applyFont="1" applyFill="1" applyBorder="1" applyAlignment="1">
      <alignment horizontal="left" vertical="top" wrapText="1"/>
    </xf>
    <xf numFmtId="0" fontId="1" fillId="7" borderId="12" xfId="0" applyFont="1" applyFill="1" applyBorder="1" applyAlignment="1">
      <alignment horizontal="left" vertical="top" wrapText="1"/>
    </xf>
    <xf numFmtId="0" fontId="3" fillId="7" borderId="12" xfId="0" applyFont="1" applyFill="1" applyBorder="1" applyAlignment="1">
      <alignment horizontal="left" vertical="top" wrapText="1"/>
    </xf>
    <xf numFmtId="0" fontId="4" fillId="7" borderId="12" xfId="0" applyFont="1" applyFill="1" applyBorder="1" applyAlignment="1">
      <alignment horizontal="left" vertical="top"/>
    </xf>
    <xf numFmtId="170" fontId="4" fillId="7" borderId="12" xfId="4" applyNumberFormat="1" applyFont="1" applyFill="1" applyBorder="1" applyAlignment="1">
      <alignment horizontal="right" vertical="top"/>
    </xf>
    <xf numFmtId="1" fontId="1" fillId="7" borderId="12" xfId="0" applyNumberFormat="1" applyFont="1" applyFill="1" applyBorder="1" applyAlignment="1" applyProtection="1">
      <alignment horizontal="left" vertical="top"/>
      <protection locked="0"/>
    </xf>
    <xf numFmtId="0" fontId="3" fillId="8" borderId="0" xfId="0" applyFont="1" applyFill="1" applyAlignment="1">
      <alignment vertical="center" wrapText="1"/>
    </xf>
    <xf numFmtId="0" fontId="12" fillId="7" borderId="12" xfId="0" applyFont="1" applyFill="1" applyBorder="1" applyAlignment="1">
      <alignment horizontal="left" vertical="top"/>
    </xf>
    <xf numFmtId="0" fontId="23" fillId="7" borderId="12" xfId="0" applyFont="1" applyFill="1" applyBorder="1" applyAlignment="1">
      <alignment horizontal="left" vertical="top"/>
    </xf>
    <xf numFmtId="0" fontId="23" fillId="7" borderId="12" xfId="0" applyFont="1" applyFill="1" applyBorder="1" applyAlignment="1">
      <alignment horizontal="left" vertical="top" wrapText="1"/>
    </xf>
    <xf numFmtId="49" fontId="23" fillId="7" borderId="12" xfId="0" applyNumberFormat="1" applyFont="1" applyFill="1" applyBorder="1" applyAlignment="1">
      <alignment horizontal="left" vertical="top" wrapText="1"/>
    </xf>
    <xf numFmtId="0" fontId="12" fillId="7" borderId="12" xfId="0" applyFont="1" applyFill="1" applyBorder="1" applyAlignment="1">
      <alignment horizontal="left" vertical="top" wrapText="1"/>
    </xf>
    <xf numFmtId="0" fontId="25" fillId="7" borderId="12" xfId="0" applyFont="1" applyFill="1" applyBorder="1" applyAlignment="1">
      <alignment horizontal="left" vertical="top" wrapText="1"/>
    </xf>
    <xf numFmtId="170" fontId="12" fillId="7" borderId="12" xfId="4" applyNumberFormat="1" applyFont="1" applyFill="1" applyBorder="1" applyAlignment="1">
      <alignment horizontal="right" vertical="top"/>
    </xf>
    <xf numFmtId="170" fontId="17" fillId="7" borderId="12" xfId="4" applyNumberFormat="1" applyFont="1" applyFill="1" applyBorder="1" applyAlignment="1">
      <alignment vertical="top"/>
    </xf>
    <xf numFmtId="0" fontId="23" fillId="7" borderId="12" xfId="0" applyFont="1" applyFill="1" applyBorder="1" applyAlignment="1">
      <alignment horizontal="right" vertical="top"/>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5" fillId="0" borderId="0" xfId="5" applyFont="1" applyBorder="1" applyAlignment="1">
      <alignment horizontal="left" vertical="top" wrapText="1"/>
    </xf>
    <xf numFmtId="0" fontId="4" fillId="0" borderId="12" xfId="0" applyFont="1" applyFill="1" applyBorder="1" applyAlignment="1">
      <alignment horizontal="left" vertical="top"/>
    </xf>
    <xf numFmtId="0" fontId="12" fillId="0" borderId="12" xfId="0" applyFont="1" applyFill="1" applyBorder="1" applyAlignment="1">
      <alignment horizontal="left" vertical="top" wrapText="1"/>
    </xf>
    <xf numFmtId="0" fontId="12" fillId="0" borderId="12" xfId="0" quotePrefix="1" applyFont="1" applyFill="1" applyBorder="1" applyAlignment="1">
      <alignment horizontal="left" vertical="top" wrapText="1"/>
    </xf>
    <xf numFmtId="0" fontId="12" fillId="0" borderId="12" xfId="0" applyFont="1" applyFill="1" applyBorder="1" applyAlignment="1">
      <alignment horizontal="left" vertical="top"/>
    </xf>
    <xf numFmtId="0" fontId="17" fillId="0" borderId="12" xfId="0" applyFont="1" applyFill="1" applyBorder="1" applyAlignment="1">
      <alignment horizontal="left" vertical="top" wrapText="1"/>
    </xf>
    <xf numFmtId="170" fontId="12" fillId="0" borderId="12" xfId="4" applyNumberFormat="1" applyFont="1" applyFill="1" applyBorder="1" applyAlignment="1">
      <alignment horizontal="right" vertical="top" wrapText="1"/>
    </xf>
    <xf numFmtId="170" fontId="12" fillId="0" borderId="12" xfId="4" applyNumberFormat="1" applyFont="1" applyFill="1" applyBorder="1" applyAlignment="1">
      <alignment vertical="top"/>
    </xf>
    <xf numFmtId="165" fontId="12" fillId="0" borderId="12" xfId="0" quotePrefix="1" applyNumberFormat="1" applyFont="1" applyFill="1" applyBorder="1" applyAlignment="1">
      <alignment horizontal="right" vertical="top" wrapText="1"/>
    </xf>
    <xf numFmtId="165" fontId="12" fillId="0" borderId="12" xfId="0" quotePrefix="1" applyNumberFormat="1" applyFont="1" applyFill="1" applyBorder="1" applyAlignment="1">
      <alignment horizontal="right" vertical="top"/>
    </xf>
    <xf numFmtId="3" fontId="29" fillId="0" borderId="12" xfId="5" applyNumberFormat="1" applyFont="1" applyBorder="1" applyAlignment="1">
      <alignment horizontal="right" vertical="top"/>
    </xf>
    <xf numFmtId="0" fontId="1" fillId="0" borderId="12" xfId="5" applyFont="1" applyBorder="1" applyAlignment="1">
      <alignment horizontal="left" vertical="top" wrapText="1"/>
    </xf>
    <xf numFmtId="0" fontId="1" fillId="0" borderId="12" xfId="5" quotePrefix="1" applyFont="1" applyBorder="1" applyAlignment="1">
      <alignment horizontal="left" vertical="top" wrapText="1"/>
    </xf>
    <xf numFmtId="0" fontId="1" fillId="0" borderId="12" xfId="5" applyFont="1" applyBorder="1" applyAlignment="1">
      <alignment horizontal="left" vertical="top"/>
    </xf>
    <xf numFmtId="0" fontId="3" fillId="0" borderId="12" xfId="5" applyFont="1" applyBorder="1" applyAlignment="1">
      <alignment horizontal="left" vertical="top" wrapText="1"/>
    </xf>
    <xf numFmtId="170" fontId="5" fillId="0" borderId="12" xfId="4" applyNumberFormat="1" applyFont="1" applyFill="1" applyBorder="1" applyAlignment="1">
      <alignment vertical="top"/>
    </xf>
    <xf numFmtId="0" fontId="1" fillId="0" borderId="12" xfId="0" applyFont="1" applyFill="1" applyBorder="1" applyAlignment="1">
      <alignment vertical="top"/>
    </xf>
  </cellXfs>
  <cellStyles count="13">
    <cellStyle name="Čárka" xfId="4" builtinId="3"/>
    <cellStyle name="Čárka 2" xfId="7" xr:uid="{5C41DD8A-F487-4BC1-B2F3-77580EC32645}"/>
    <cellStyle name="Měna" xfId="6" builtinId="4"/>
    <cellStyle name="Měna 2" xfId="3" xr:uid="{00000000-0005-0000-0000-000002000000}"/>
    <cellStyle name="Měna 2 2" xfId="11" xr:uid="{CF3256CA-E53A-423C-827B-534AF12A8C49}"/>
    <cellStyle name="Měna 3" xfId="10" xr:uid="{95024C27-82AB-4687-8BB6-B97B1283AF7D}"/>
    <cellStyle name="Měna 4" xfId="12" xr:uid="{6D8818D6-67B4-4620-B5EC-73F8AC077D79}"/>
    <cellStyle name="Normální" xfId="0" builtinId="0"/>
    <cellStyle name="Normální 2" xfId="1" xr:uid="{00000000-0005-0000-0000-000004000000}"/>
    <cellStyle name="Normální 3" xfId="2" xr:uid="{00000000-0005-0000-0000-000005000000}"/>
    <cellStyle name="Normální 4" xfId="5" xr:uid="{00000000-0005-0000-0000-000006000000}"/>
    <cellStyle name="Správně" xfId="9" builtinId="26"/>
    <cellStyle name="Špatně" xfId="8" builtinId="27"/>
  </cellStyles>
  <dxfs count="0"/>
  <tableStyles count="0" defaultTableStyle="TableStyleMedium2" defaultPivotStyle="PivotStyleLight16"/>
  <colors>
    <mruColors>
      <color rgb="FFFF330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rusova.p\AppData\Local\Microsoft\Windows\INetCache\Content.Outlook\82CGFVX7\AKTUAL_10_SS_zahr_a_zem_Anton_Eman_Komerse.xlsx" TargetMode="External"/><Relationship Id="rId1" Type="http://schemas.openxmlformats.org/officeDocument/2006/relationships/externalLinkPath" Target="file:///C:\Users\prusova.p\AppData\Local\Microsoft\Windows\INetCache\Content.Outlook\82CGFVX7\AKTUAL_10_SS_zahr_a_zem_Anton_Eman_Komer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1"/>
    </sheetNames>
    <sheetDataSet>
      <sheetData sheetId="0">
        <row r="8">
          <cell r="Y8" t="str">
            <v xml:space="preserve">Vzhledem ke skutečnosti, že původní záměr vzdělávání v rámci projektu OPST se diametrálně změnil, chceme požádat v rámci tohoto projektu o nákup jiných druhů zemědělské techniky, spojené s projektem modernizace odborných učeben. Jedná se o nákup zemědělského traktoru s výkonem 180 HP a navigací v hodnotě 4 mil. Kč včetně DPH a zahradnického traktoru s nářadím v hodnotě 1,45 mil. Kč včetně DPH. Oba tyto stroje budou sloužit k výuce zemědělské a zahranické mechanizace v rámci projektu odborných učeben (viz výše). Svahou, rádiem řízenou sekačku již ve škole máme zakoupenou z prostředků Centra odborné přípravy, které je financováno z prostředků Ministerstva zemědělství. </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P415"/>
  <sheetViews>
    <sheetView tabSelected="1" topLeftCell="K1" zoomScale="75" zoomScaleNormal="75" workbookViewId="0">
      <selection activeCell="Z394" sqref="Z394"/>
    </sheetView>
  </sheetViews>
  <sheetFormatPr defaultColWidth="9.140625" defaultRowHeight="15" x14ac:dyDescent="0.25"/>
  <cols>
    <col min="1" max="1" width="9.140625" style="9"/>
    <col min="2" max="2" width="23.85546875" style="11" customWidth="1"/>
    <col min="3" max="3" width="23.85546875" style="22" customWidth="1"/>
    <col min="4" max="4" width="17.28515625" style="9" customWidth="1"/>
    <col min="5" max="5" width="14.5703125" style="22" bestFit="1" customWidth="1"/>
    <col min="6" max="6" width="16.5703125" style="22" customWidth="1"/>
    <col min="7" max="7" width="13.28515625" style="22" customWidth="1"/>
    <col min="8" max="8" width="23.5703125" style="23" customWidth="1"/>
    <col min="9" max="9" width="15.85546875" style="22" customWidth="1"/>
    <col min="10" max="10" width="113.85546875" style="22" customWidth="1"/>
    <col min="11" max="11" width="22.42578125" style="180" customWidth="1"/>
    <col min="12" max="12" width="25" style="188" bestFit="1" customWidth="1"/>
    <col min="13" max="13" width="15.7109375" style="189" customWidth="1"/>
    <col min="14" max="14" width="12.140625" style="189" bestFit="1" customWidth="1"/>
    <col min="15" max="15" width="7.140625" style="3" bestFit="1" customWidth="1"/>
    <col min="16" max="16" width="7.85546875" style="3" bestFit="1" customWidth="1"/>
    <col min="17" max="18" width="8.85546875" style="3" bestFit="1" customWidth="1"/>
    <col min="19" max="19" width="21" style="3" customWidth="1"/>
    <col min="20" max="20" width="18.5703125" style="3" customWidth="1"/>
    <col min="21" max="21" width="16.7109375" style="3" customWidth="1"/>
    <col min="22" max="22" width="9" style="3" bestFit="1" customWidth="1"/>
    <col min="23" max="23" width="42.42578125" style="2" customWidth="1"/>
    <col min="24" max="24" width="34.28515625" style="3" customWidth="1"/>
    <col min="25" max="25" width="58" style="2" bestFit="1" customWidth="1"/>
    <col min="26" max="26" width="17.28515625" style="3" bestFit="1" customWidth="1"/>
    <col min="27" max="27" width="14.85546875" style="1" customWidth="1"/>
    <col min="28" max="16384" width="9.140625" style="2"/>
  </cols>
  <sheetData>
    <row r="1" spans="1:26" x14ac:dyDescent="0.25">
      <c r="A1" s="15"/>
      <c r="B1" s="21"/>
    </row>
    <row r="2" spans="1:26" ht="15.75" thickBot="1" x14ac:dyDescent="0.3"/>
    <row r="3" spans="1:26" ht="64.5" customHeight="1" thickBot="1" x14ac:dyDescent="0.25">
      <c r="A3" s="336" t="s">
        <v>1730</v>
      </c>
      <c r="B3" s="337"/>
      <c r="C3" s="337"/>
      <c r="D3" s="337"/>
      <c r="E3" s="337"/>
      <c r="F3" s="337"/>
      <c r="G3" s="337"/>
      <c r="H3" s="337"/>
      <c r="I3" s="337"/>
      <c r="J3" s="337"/>
      <c r="K3" s="337"/>
      <c r="L3" s="337"/>
      <c r="M3" s="337"/>
      <c r="N3" s="337"/>
      <c r="O3" s="337"/>
      <c r="P3" s="337"/>
      <c r="Q3" s="337"/>
      <c r="R3" s="337"/>
      <c r="S3" s="337"/>
      <c r="T3" s="337"/>
      <c r="U3" s="337"/>
      <c r="V3" s="337"/>
      <c r="W3" s="337"/>
      <c r="X3" s="337"/>
      <c r="Y3" s="337"/>
      <c r="Z3" s="338"/>
    </row>
    <row r="4" spans="1:26" ht="18" customHeight="1" thickBot="1" x14ac:dyDescent="0.25">
      <c r="A4" s="339" t="s">
        <v>0</v>
      </c>
      <c r="B4" s="341" t="s">
        <v>1</v>
      </c>
      <c r="C4" s="343" t="s">
        <v>2</v>
      </c>
      <c r="D4" s="344"/>
      <c r="E4" s="344"/>
      <c r="F4" s="344"/>
      <c r="G4" s="345"/>
      <c r="H4" s="346" t="s">
        <v>3</v>
      </c>
      <c r="I4" s="347" t="s">
        <v>4</v>
      </c>
      <c r="J4" s="349" t="s">
        <v>5</v>
      </c>
      <c r="K4" s="351" t="s">
        <v>1096</v>
      </c>
      <c r="L4" s="352"/>
      <c r="M4" s="353" t="s">
        <v>1097</v>
      </c>
      <c r="N4" s="354"/>
      <c r="O4" s="355" t="s">
        <v>1098</v>
      </c>
      <c r="P4" s="356"/>
      <c r="Q4" s="356"/>
      <c r="R4" s="356"/>
      <c r="S4" s="357"/>
      <c r="T4" s="357"/>
      <c r="U4" s="357"/>
      <c r="V4" s="357"/>
      <c r="W4" s="358" t="s">
        <v>6</v>
      </c>
      <c r="X4" s="359"/>
      <c r="Y4" s="358" t="s">
        <v>7</v>
      </c>
      <c r="Z4" s="359"/>
    </row>
    <row r="5" spans="1:26" ht="32.25" customHeight="1" x14ac:dyDescent="0.2">
      <c r="A5" s="340"/>
      <c r="B5" s="342"/>
      <c r="C5" s="360" t="s">
        <v>8</v>
      </c>
      <c r="D5" s="362" t="s">
        <v>9</v>
      </c>
      <c r="E5" s="363" t="s">
        <v>10</v>
      </c>
      <c r="F5" s="363" t="s">
        <v>11</v>
      </c>
      <c r="G5" s="327" t="s">
        <v>12</v>
      </c>
      <c r="H5" s="342"/>
      <c r="I5" s="348"/>
      <c r="J5" s="350"/>
      <c r="K5" s="328" t="s">
        <v>143</v>
      </c>
      <c r="L5" s="330" t="s">
        <v>159</v>
      </c>
      <c r="M5" s="332" t="s">
        <v>13</v>
      </c>
      <c r="N5" s="334" t="s">
        <v>14</v>
      </c>
      <c r="O5" s="369" t="s">
        <v>15</v>
      </c>
      <c r="P5" s="370"/>
      <c r="Q5" s="370"/>
      <c r="R5" s="370"/>
      <c r="S5" s="371" t="s">
        <v>1099</v>
      </c>
      <c r="T5" s="372" t="s">
        <v>1100</v>
      </c>
      <c r="U5" s="372" t="s">
        <v>16</v>
      </c>
      <c r="V5" s="374" t="s">
        <v>17</v>
      </c>
      <c r="W5" s="364" t="s">
        <v>18</v>
      </c>
      <c r="X5" s="364" t="s">
        <v>19</v>
      </c>
      <c r="Y5" s="366" t="s">
        <v>20</v>
      </c>
      <c r="Z5" s="368" t="s">
        <v>21</v>
      </c>
    </row>
    <row r="6" spans="1:26" ht="114" customHeight="1" x14ac:dyDescent="0.2">
      <c r="A6" s="340"/>
      <c r="B6" s="342"/>
      <c r="C6" s="361"/>
      <c r="D6" s="362"/>
      <c r="E6" s="363"/>
      <c r="F6" s="363"/>
      <c r="G6" s="327"/>
      <c r="H6" s="342"/>
      <c r="I6" s="348"/>
      <c r="J6" s="350"/>
      <c r="K6" s="329"/>
      <c r="L6" s="331"/>
      <c r="M6" s="333"/>
      <c r="N6" s="335"/>
      <c r="O6" s="12" t="s">
        <v>22</v>
      </c>
      <c r="P6" s="13" t="s">
        <v>1101</v>
      </c>
      <c r="Q6" s="13" t="s">
        <v>1102</v>
      </c>
      <c r="R6" s="14" t="s">
        <v>1103</v>
      </c>
      <c r="S6" s="333"/>
      <c r="T6" s="373"/>
      <c r="U6" s="373"/>
      <c r="V6" s="375"/>
      <c r="W6" s="365"/>
      <c r="X6" s="365"/>
      <c r="Y6" s="367"/>
      <c r="Z6" s="335"/>
    </row>
    <row r="7" spans="1:26" ht="57" x14ac:dyDescent="0.2">
      <c r="A7" s="376">
        <v>1</v>
      </c>
      <c r="B7" s="376" t="s">
        <v>41</v>
      </c>
      <c r="C7" s="18" t="s">
        <v>175</v>
      </c>
      <c r="D7" s="382" t="s">
        <v>176</v>
      </c>
      <c r="E7" s="6">
        <v>18380824</v>
      </c>
      <c r="F7" s="6">
        <v>18380824</v>
      </c>
      <c r="G7" s="6">
        <v>600011003</v>
      </c>
      <c r="H7" s="383" t="s">
        <v>1394</v>
      </c>
      <c r="I7" s="18" t="s">
        <v>177</v>
      </c>
      <c r="J7" s="382" t="s">
        <v>178</v>
      </c>
      <c r="K7" s="377">
        <v>95100000</v>
      </c>
      <c r="L7" s="378">
        <f>K7*0.85</f>
        <v>80835000</v>
      </c>
      <c r="M7" s="379">
        <v>2022</v>
      </c>
      <c r="N7" s="379">
        <v>2023</v>
      </c>
      <c r="O7" s="376"/>
      <c r="P7" s="376"/>
      <c r="Q7" s="376"/>
      <c r="R7" s="376" t="s">
        <v>142</v>
      </c>
      <c r="S7" s="376"/>
      <c r="T7" s="376"/>
      <c r="U7" s="376"/>
      <c r="V7" s="376" t="s">
        <v>142</v>
      </c>
      <c r="W7" s="382" t="s">
        <v>179</v>
      </c>
      <c r="X7" s="380" t="s">
        <v>180</v>
      </c>
      <c r="Y7" s="381" t="s">
        <v>181</v>
      </c>
      <c r="Z7" s="384" t="s">
        <v>182</v>
      </c>
    </row>
    <row r="8" spans="1:26" ht="42.75" x14ac:dyDescent="0.2">
      <c r="A8" s="376"/>
      <c r="B8" s="376"/>
      <c r="C8" s="19" t="s">
        <v>183</v>
      </c>
      <c r="D8" s="382"/>
      <c r="E8" s="6">
        <v>49872559</v>
      </c>
      <c r="F8" s="6" t="s">
        <v>184</v>
      </c>
      <c r="G8" s="6">
        <v>600011054</v>
      </c>
      <c r="H8" s="383"/>
      <c r="I8" s="18" t="s">
        <v>92</v>
      </c>
      <c r="J8" s="382"/>
      <c r="K8" s="377"/>
      <c r="L8" s="378"/>
      <c r="M8" s="379"/>
      <c r="N8" s="379"/>
      <c r="O8" s="376"/>
      <c r="P8" s="376"/>
      <c r="Q8" s="376"/>
      <c r="R8" s="376"/>
      <c r="S8" s="376"/>
      <c r="T8" s="376"/>
      <c r="U8" s="376"/>
      <c r="V8" s="376"/>
      <c r="W8" s="382"/>
      <c r="X8" s="380"/>
      <c r="Y8" s="381"/>
      <c r="Z8" s="384"/>
    </row>
    <row r="9" spans="1:26" ht="42.75" x14ac:dyDescent="0.2">
      <c r="A9" s="376"/>
      <c r="B9" s="376"/>
      <c r="C9" s="19" t="s">
        <v>31</v>
      </c>
      <c r="D9" s="382"/>
      <c r="E9" s="6">
        <v>125423</v>
      </c>
      <c r="F9" s="6" t="s">
        <v>185</v>
      </c>
      <c r="G9" s="6">
        <v>600170641</v>
      </c>
      <c r="H9" s="383"/>
      <c r="I9" s="18" t="s">
        <v>92</v>
      </c>
      <c r="J9" s="382"/>
      <c r="K9" s="377"/>
      <c r="L9" s="378"/>
      <c r="M9" s="379"/>
      <c r="N9" s="379"/>
      <c r="O9" s="376"/>
      <c r="P9" s="376"/>
      <c r="Q9" s="376"/>
      <c r="R9" s="376"/>
      <c r="S9" s="376"/>
      <c r="T9" s="376"/>
      <c r="U9" s="376"/>
      <c r="V9" s="376"/>
      <c r="W9" s="382"/>
      <c r="X9" s="380"/>
      <c r="Y9" s="381"/>
      <c r="Z9" s="384"/>
    </row>
    <row r="10" spans="1:26" ht="71.25" x14ac:dyDescent="0.2">
      <c r="A10" s="376"/>
      <c r="B10" s="376"/>
      <c r="C10" s="19" t="s">
        <v>40</v>
      </c>
      <c r="D10" s="382"/>
      <c r="E10" s="6">
        <v>18383874</v>
      </c>
      <c r="F10" s="6" t="s">
        <v>186</v>
      </c>
      <c r="G10" s="6">
        <v>600010210</v>
      </c>
      <c r="H10" s="383"/>
      <c r="I10" s="18" t="s">
        <v>93</v>
      </c>
      <c r="J10" s="382"/>
      <c r="K10" s="377"/>
      <c r="L10" s="378"/>
      <c r="M10" s="379"/>
      <c r="N10" s="379"/>
      <c r="O10" s="376"/>
      <c r="P10" s="376"/>
      <c r="Q10" s="376"/>
      <c r="R10" s="376"/>
      <c r="S10" s="376"/>
      <c r="T10" s="376"/>
      <c r="U10" s="376"/>
      <c r="V10" s="376"/>
      <c r="W10" s="382"/>
      <c r="X10" s="380"/>
      <c r="Y10" s="381"/>
      <c r="Z10" s="384"/>
    </row>
    <row r="11" spans="1:26" ht="85.5" x14ac:dyDescent="0.2">
      <c r="A11" s="376" t="s">
        <v>687</v>
      </c>
      <c r="B11" s="376" t="s">
        <v>41</v>
      </c>
      <c r="C11" s="19" t="s">
        <v>163</v>
      </c>
      <c r="D11" s="382" t="s">
        <v>176</v>
      </c>
      <c r="E11" s="6">
        <v>41324641</v>
      </c>
      <c r="F11" s="6">
        <v>130002054</v>
      </c>
      <c r="G11" s="6">
        <v>6001700586</v>
      </c>
      <c r="H11" s="383" t="s">
        <v>1395</v>
      </c>
      <c r="I11" s="18" t="s">
        <v>91</v>
      </c>
      <c r="J11" s="382" t="s">
        <v>178</v>
      </c>
      <c r="K11" s="385">
        <v>88070000</v>
      </c>
      <c r="L11" s="378">
        <f t="shared" ref="L11" si="0">K11*0.85</f>
        <v>74859500</v>
      </c>
      <c r="M11" s="379">
        <v>2023</v>
      </c>
      <c r="N11" s="379">
        <v>2024</v>
      </c>
      <c r="O11" s="376"/>
      <c r="P11" s="376"/>
      <c r="Q11" s="376"/>
      <c r="R11" s="376" t="s">
        <v>142</v>
      </c>
      <c r="S11" s="376"/>
      <c r="T11" s="376"/>
      <c r="U11" s="376"/>
      <c r="V11" s="376" t="s">
        <v>142</v>
      </c>
      <c r="W11" s="382" t="s">
        <v>179</v>
      </c>
      <c r="X11" s="380" t="s">
        <v>613</v>
      </c>
      <c r="Y11" s="381" t="s">
        <v>181</v>
      </c>
      <c r="Z11" s="384" t="s">
        <v>182</v>
      </c>
    </row>
    <row r="12" spans="1:26" ht="71.25" x14ac:dyDescent="0.2">
      <c r="A12" s="376"/>
      <c r="B12" s="376"/>
      <c r="C12" s="19" t="s">
        <v>30</v>
      </c>
      <c r="D12" s="382"/>
      <c r="E12" s="6">
        <v>18383696</v>
      </c>
      <c r="F12" s="6" t="s">
        <v>188</v>
      </c>
      <c r="G12" s="6">
        <v>600010368</v>
      </c>
      <c r="H12" s="383"/>
      <c r="I12" s="5" t="s">
        <v>91</v>
      </c>
      <c r="J12" s="382"/>
      <c r="K12" s="385"/>
      <c r="L12" s="378"/>
      <c r="M12" s="379"/>
      <c r="N12" s="379"/>
      <c r="O12" s="376"/>
      <c r="P12" s="376"/>
      <c r="Q12" s="376"/>
      <c r="R12" s="376"/>
      <c r="S12" s="376"/>
      <c r="T12" s="376"/>
      <c r="U12" s="376"/>
      <c r="V12" s="376"/>
      <c r="W12" s="382"/>
      <c r="X12" s="380"/>
      <c r="Y12" s="381"/>
      <c r="Z12" s="384"/>
    </row>
    <row r="13" spans="1:26" ht="42.75" x14ac:dyDescent="0.2">
      <c r="A13" s="376" t="s">
        <v>688</v>
      </c>
      <c r="B13" s="376" t="s">
        <v>41</v>
      </c>
      <c r="C13" s="19" t="s">
        <v>162</v>
      </c>
      <c r="D13" s="382" t="s">
        <v>176</v>
      </c>
      <c r="E13" s="6">
        <v>61515451</v>
      </c>
      <c r="F13" s="6" t="s">
        <v>189</v>
      </c>
      <c r="G13" s="6">
        <v>600011216</v>
      </c>
      <c r="H13" s="383" t="s">
        <v>1396</v>
      </c>
      <c r="I13" s="18" t="s">
        <v>88</v>
      </c>
      <c r="J13" s="382" t="s">
        <v>178</v>
      </c>
      <c r="K13" s="377">
        <v>80315000</v>
      </c>
      <c r="L13" s="378">
        <f t="shared" ref="L13:L18" si="1">K13*0.85</f>
        <v>68267750</v>
      </c>
      <c r="M13" s="379">
        <v>2024</v>
      </c>
      <c r="N13" s="379">
        <v>2025</v>
      </c>
      <c r="O13" s="376"/>
      <c r="P13" s="376"/>
      <c r="Q13" s="376"/>
      <c r="R13" s="376" t="s">
        <v>142</v>
      </c>
      <c r="S13" s="376"/>
      <c r="T13" s="376"/>
      <c r="U13" s="376"/>
      <c r="V13" s="376" t="s">
        <v>142</v>
      </c>
      <c r="W13" s="382" t="s">
        <v>190</v>
      </c>
      <c r="X13" s="380" t="s">
        <v>191</v>
      </c>
      <c r="Y13" s="381" t="s">
        <v>181</v>
      </c>
      <c r="Z13" s="384" t="s">
        <v>182</v>
      </c>
    </row>
    <row r="14" spans="1:26" ht="85.5" x14ac:dyDescent="0.2">
      <c r="A14" s="376"/>
      <c r="B14" s="376"/>
      <c r="C14" s="19" t="s">
        <v>192</v>
      </c>
      <c r="D14" s="382"/>
      <c r="E14" s="6">
        <v>555878</v>
      </c>
      <c r="F14" s="6" t="s">
        <v>193</v>
      </c>
      <c r="G14" s="6">
        <v>600170675</v>
      </c>
      <c r="H14" s="383"/>
      <c r="I14" s="5" t="s">
        <v>88</v>
      </c>
      <c r="J14" s="382"/>
      <c r="K14" s="377"/>
      <c r="L14" s="378"/>
      <c r="M14" s="379"/>
      <c r="N14" s="379"/>
      <c r="O14" s="376"/>
      <c r="P14" s="376"/>
      <c r="Q14" s="376"/>
      <c r="R14" s="376"/>
      <c r="S14" s="376"/>
      <c r="T14" s="376"/>
      <c r="U14" s="376"/>
      <c r="V14" s="376"/>
      <c r="W14" s="382"/>
      <c r="X14" s="380"/>
      <c r="Y14" s="381"/>
      <c r="Z14" s="384"/>
    </row>
    <row r="15" spans="1:26" ht="42.75" x14ac:dyDescent="0.2">
      <c r="A15" s="376"/>
      <c r="B15" s="376"/>
      <c r="C15" s="19" t="s">
        <v>165</v>
      </c>
      <c r="D15" s="382"/>
      <c r="E15" s="6">
        <v>497088</v>
      </c>
      <c r="F15" s="6" t="s">
        <v>194</v>
      </c>
      <c r="G15" s="6">
        <v>600011283</v>
      </c>
      <c r="H15" s="383"/>
      <c r="I15" s="18" t="s">
        <v>88</v>
      </c>
      <c r="J15" s="382"/>
      <c r="K15" s="377"/>
      <c r="L15" s="378"/>
      <c r="M15" s="379"/>
      <c r="N15" s="379"/>
      <c r="O15" s="376"/>
      <c r="P15" s="376"/>
      <c r="Q15" s="376"/>
      <c r="R15" s="376"/>
      <c r="S15" s="376"/>
      <c r="T15" s="376"/>
      <c r="U15" s="376"/>
      <c r="V15" s="376"/>
      <c r="W15" s="382"/>
      <c r="X15" s="380"/>
      <c r="Y15" s="381"/>
      <c r="Z15" s="384"/>
    </row>
    <row r="16" spans="1:26" ht="99.75" x14ac:dyDescent="0.2">
      <c r="A16" s="386" t="s">
        <v>689</v>
      </c>
      <c r="B16" s="376" t="s">
        <v>41</v>
      </c>
      <c r="C16" s="19" t="s">
        <v>195</v>
      </c>
      <c r="D16" s="382" t="s">
        <v>176</v>
      </c>
      <c r="E16" s="6">
        <v>18385061</v>
      </c>
      <c r="F16" s="6" t="s">
        <v>196</v>
      </c>
      <c r="G16" s="6">
        <v>600170691</v>
      </c>
      <c r="H16" s="383" t="s">
        <v>1397</v>
      </c>
      <c r="I16" s="18" t="s">
        <v>187</v>
      </c>
      <c r="J16" s="382" t="s">
        <v>178</v>
      </c>
      <c r="K16" s="385">
        <v>65710000</v>
      </c>
      <c r="L16" s="378">
        <f>K16*0.85</f>
        <v>55853500</v>
      </c>
      <c r="M16" s="379">
        <v>2024</v>
      </c>
      <c r="N16" s="379">
        <v>2025</v>
      </c>
      <c r="O16" s="376"/>
      <c r="P16" s="376"/>
      <c r="Q16" s="376"/>
      <c r="R16" s="376" t="s">
        <v>142</v>
      </c>
      <c r="S16" s="376"/>
      <c r="T16" s="376"/>
      <c r="U16" s="376"/>
      <c r="V16" s="376" t="s">
        <v>142</v>
      </c>
      <c r="W16" s="382" t="s">
        <v>190</v>
      </c>
      <c r="X16" s="380" t="s">
        <v>197</v>
      </c>
      <c r="Y16" s="381" t="s">
        <v>181</v>
      </c>
      <c r="Z16" s="384" t="s">
        <v>182</v>
      </c>
    </row>
    <row r="17" spans="1:26" ht="85.5" x14ac:dyDescent="0.2">
      <c r="A17" s="386"/>
      <c r="B17" s="376"/>
      <c r="C17" s="19" t="s">
        <v>39</v>
      </c>
      <c r="D17" s="382"/>
      <c r="E17" s="6">
        <v>673358</v>
      </c>
      <c r="F17" s="7" t="s">
        <v>198</v>
      </c>
      <c r="G17" s="6">
        <v>600019748</v>
      </c>
      <c r="H17" s="383"/>
      <c r="I17" s="5" t="s">
        <v>187</v>
      </c>
      <c r="J17" s="382"/>
      <c r="K17" s="385"/>
      <c r="L17" s="378"/>
      <c r="M17" s="379"/>
      <c r="N17" s="379"/>
      <c r="O17" s="376"/>
      <c r="P17" s="376"/>
      <c r="Q17" s="376"/>
      <c r="R17" s="376"/>
      <c r="S17" s="376"/>
      <c r="T17" s="376"/>
      <c r="U17" s="376"/>
      <c r="V17" s="376"/>
      <c r="W17" s="382"/>
      <c r="X17" s="380"/>
      <c r="Y17" s="381"/>
      <c r="Z17" s="384"/>
    </row>
    <row r="18" spans="1:26" ht="57" x14ac:dyDescent="0.2">
      <c r="A18" s="389" t="s">
        <v>690</v>
      </c>
      <c r="B18" s="389" t="s">
        <v>41</v>
      </c>
      <c r="C18" s="236" t="s">
        <v>35</v>
      </c>
      <c r="D18" s="390" t="s">
        <v>176</v>
      </c>
      <c r="E18" s="237" t="s">
        <v>560</v>
      </c>
      <c r="F18" s="237" t="s">
        <v>560</v>
      </c>
      <c r="G18" s="238">
        <v>600011348</v>
      </c>
      <c r="H18" s="393" t="s">
        <v>1398</v>
      </c>
      <c r="I18" s="239" t="s">
        <v>611</v>
      </c>
      <c r="J18" s="390" t="s">
        <v>178</v>
      </c>
      <c r="K18" s="394">
        <v>73800000</v>
      </c>
      <c r="L18" s="395">
        <f t="shared" si="1"/>
        <v>62730000</v>
      </c>
      <c r="M18" s="396">
        <v>2025</v>
      </c>
      <c r="N18" s="396">
        <v>2026</v>
      </c>
      <c r="O18" s="389"/>
      <c r="P18" s="389"/>
      <c r="Q18" s="389"/>
      <c r="R18" s="389" t="s">
        <v>142</v>
      </c>
      <c r="S18" s="389"/>
      <c r="T18" s="389"/>
      <c r="U18" s="389"/>
      <c r="V18" s="389" t="s">
        <v>142</v>
      </c>
      <c r="W18" s="390" t="s">
        <v>190</v>
      </c>
      <c r="X18" s="391" t="s">
        <v>612</v>
      </c>
      <c r="Y18" s="392" t="s">
        <v>181</v>
      </c>
      <c r="Z18" s="388" t="s">
        <v>182</v>
      </c>
    </row>
    <row r="19" spans="1:26" ht="114" x14ac:dyDescent="0.2">
      <c r="A19" s="389"/>
      <c r="B19" s="389"/>
      <c r="C19" s="236" t="s">
        <v>166</v>
      </c>
      <c r="D19" s="390"/>
      <c r="E19" s="238">
        <v>49872427</v>
      </c>
      <c r="F19" s="241" t="s">
        <v>199</v>
      </c>
      <c r="G19" s="238">
        <v>600020428</v>
      </c>
      <c r="H19" s="393"/>
      <c r="I19" s="240" t="s">
        <v>92</v>
      </c>
      <c r="J19" s="390"/>
      <c r="K19" s="394"/>
      <c r="L19" s="395"/>
      <c r="M19" s="396"/>
      <c r="N19" s="396"/>
      <c r="O19" s="389"/>
      <c r="P19" s="389"/>
      <c r="Q19" s="389"/>
      <c r="R19" s="389"/>
      <c r="S19" s="389"/>
      <c r="T19" s="389"/>
      <c r="U19" s="389"/>
      <c r="V19" s="389"/>
      <c r="W19" s="390"/>
      <c r="X19" s="391"/>
      <c r="Y19" s="392"/>
      <c r="Z19" s="388"/>
    </row>
    <row r="20" spans="1:26" ht="71.25" x14ac:dyDescent="0.2">
      <c r="A20" s="389"/>
      <c r="B20" s="389"/>
      <c r="C20" s="236" t="s">
        <v>167</v>
      </c>
      <c r="D20" s="390"/>
      <c r="E20" s="238">
        <v>82627</v>
      </c>
      <c r="F20" s="238" t="s">
        <v>200</v>
      </c>
      <c r="G20" s="238">
        <v>600011429</v>
      </c>
      <c r="H20" s="393"/>
      <c r="I20" s="240" t="s">
        <v>99</v>
      </c>
      <c r="J20" s="390"/>
      <c r="K20" s="394"/>
      <c r="L20" s="395"/>
      <c r="M20" s="396"/>
      <c r="N20" s="396"/>
      <c r="O20" s="389"/>
      <c r="P20" s="389"/>
      <c r="Q20" s="389"/>
      <c r="R20" s="389"/>
      <c r="S20" s="389"/>
      <c r="T20" s="389"/>
      <c r="U20" s="389"/>
      <c r="V20" s="389"/>
      <c r="W20" s="390"/>
      <c r="X20" s="391"/>
      <c r="Y20" s="392"/>
      <c r="Z20" s="388"/>
    </row>
    <row r="21" spans="1:26" ht="126" customHeight="1" x14ac:dyDescent="0.2">
      <c r="A21" s="85" t="s">
        <v>691</v>
      </c>
      <c r="B21" s="20" t="s">
        <v>201</v>
      </c>
      <c r="C21" s="20" t="s">
        <v>201</v>
      </c>
      <c r="D21" s="20" t="s">
        <v>176</v>
      </c>
      <c r="E21" s="20">
        <v>49872427</v>
      </c>
      <c r="F21" s="20">
        <v>108006972</v>
      </c>
      <c r="G21" s="26">
        <v>600020428</v>
      </c>
      <c r="H21" s="28" t="s">
        <v>82</v>
      </c>
      <c r="I21" s="20" t="s">
        <v>92</v>
      </c>
      <c r="J21" s="20" t="s">
        <v>323</v>
      </c>
      <c r="K21" s="29">
        <v>6400000</v>
      </c>
      <c r="L21" s="164">
        <f>K21*0.85</f>
        <v>5440000</v>
      </c>
      <c r="M21" s="33" t="s">
        <v>172</v>
      </c>
      <c r="N21" s="74" t="s">
        <v>403</v>
      </c>
      <c r="O21" s="26" t="s">
        <v>142</v>
      </c>
      <c r="P21" s="26" t="s">
        <v>142</v>
      </c>
      <c r="Q21" s="26"/>
      <c r="R21" s="26" t="s">
        <v>142</v>
      </c>
      <c r="S21" s="26"/>
      <c r="T21" s="26" t="s">
        <v>142</v>
      </c>
      <c r="U21" s="26"/>
      <c r="V21" s="26"/>
      <c r="W21" s="20" t="s">
        <v>413</v>
      </c>
      <c r="X21" s="20">
        <v>6</v>
      </c>
      <c r="Y21" s="20" t="s">
        <v>519</v>
      </c>
      <c r="Z21" s="26" t="s">
        <v>106</v>
      </c>
    </row>
    <row r="22" spans="1:26" ht="104.25" customHeight="1" x14ac:dyDescent="0.2">
      <c r="A22" s="85" t="s">
        <v>692</v>
      </c>
      <c r="B22" s="128" t="s">
        <v>27</v>
      </c>
      <c r="C22" s="128" t="s">
        <v>27</v>
      </c>
      <c r="D22" s="128" t="s">
        <v>176</v>
      </c>
      <c r="E22" s="128">
        <v>47796006</v>
      </c>
      <c r="F22" s="129" t="s">
        <v>50</v>
      </c>
      <c r="G22" s="127">
        <v>600020363</v>
      </c>
      <c r="H22" s="134" t="s">
        <v>72</v>
      </c>
      <c r="I22" s="128" t="s">
        <v>91</v>
      </c>
      <c r="J22" s="128" t="s">
        <v>1370</v>
      </c>
      <c r="K22" s="214">
        <v>3250000</v>
      </c>
      <c r="L22" s="231">
        <v>2762500</v>
      </c>
      <c r="M22" s="215">
        <v>45292</v>
      </c>
      <c r="N22" s="215">
        <v>45992</v>
      </c>
      <c r="O22" s="127"/>
      <c r="P22" s="127"/>
      <c r="Q22" s="127" t="s">
        <v>142</v>
      </c>
      <c r="R22" s="127" t="s">
        <v>142</v>
      </c>
      <c r="S22" s="127"/>
      <c r="T22" s="127" t="s">
        <v>142</v>
      </c>
      <c r="U22" s="127"/>
      <c r="V22" s="127"/>
      <c r="W22" s="128" t="s">
        <v>136</v>
      </c>
      <c r="X22" s="128" t="s">
        <v>1371</v>
      </c>
      <c r="Y22" s="128" t="s">
        <v>520</v>
      </c>
      <c r="Z22" s="127" t="s">
        <v>106</v>
      </c>
    </row>
    <row r="23" spans="1:26" ht="71.25" x14ac:dyDescent="0.2">
      <c r="A23" s="85" t="s">
        <v>693</v>
      </c>
      <c r="B23" s="20" t="s">
        <v>202</v>
      </c>
      <c r="C23" s="20" t="s">
        <v>202</v>
      </c>
      <c r="D23" s="20" t="s">
        <v>176</v>
      </c>
      <c r="E23" s="27" t="s">
        <v>42</v>
      </c>
      <c r="F23" s="20">
        <v>130002241</v>
      </c>
      <c r="G23" s="26">
        <v>600170667</v>
      </c>
      <c r="H23" s="28" t="s">
        <v>1526</v>
      </c>
      <c r="I23" s="20" t="s">
        <v>321</v>
      </c>
      <c r="J23" s="20" t="s">
        <v>1369</v>
      </c>
      <c r="K23" s="25">
        <v>13000000</v>
      </c>
      <c r="L23" s="162">
        <v>11050000</v>
      </c>
      <c r="M23" s="33" t="s">
        <v>172</v>
      </c>
      <c r="N23" s="35" t="s">
        <v>397</v>
      </c>
      <c r="O23" s="26"/>
      <c r="P23" s="26" t="s">
        <v>142</v>
      </c>
      <c r="Q23" s="26" t="s">
        <v>142</v>
      </c>
      <c r="R23" s="26" t="s">
        <v>142</v>
      </c>
      <c r="S23" s="26"/>
      <c r="T23" s="26"/>
      <c r="U23" s="26"/>
      <c r="V23" s="26" t="s">
        <v>142</v>
      </c>
      <c r="W23" s="20" t="s">
        <v>130</v>
      </c>
      <c r="X23" s="20" t="s">
        <v>130</v>
      </c>
      <c r="Y23" s="152" t="s">
        <v>1949</v>
      </c>
      <c r="Z23" s="26" t="s">
        <v>106</v>
      </c>
    </row>
    <row r="24" spans="1:26" ht="188.25" customHeight="1" x14ac:dyDescent="0.2">
      <c r="A24" s="85" t="s">
        <v>694</v>
      </c>
      <c r="B24" s="20" t="s">
        <v>29</v>
      </c>
      <c r="C24" s="20" t="s">
        <v>29</v>
      </c>
      <c r="D24" s="20" t="s">
        <v>176</v>
      </c>
      <c r="E24" s="20">
        <v>18385061</v>
      </c>
      <c r="F24" s="20">
        <v>130001767</v>
      </c>
      <c r="G24" s="26">
        <v>600170691</v>
      </c>
      <c r="H24" s="28" t="s">
        <v>258</v>
      </c>
      <c r="I24" s="20" t="s">
        <v>90</v>
      </c>
      <c r="J24" s="20" t="s">
        <v>1664</v>
      </c>
      <c r="K24" s="29">
        <v>36300000</v>
      </c>
      <c r="L24" s="164">
        <f>K24*0.85</f>
        <v>30855000</v>
      </c>
      <c r="M24" s="58" t="s">
        <v>392</v>
      </c>
      <c r="N24" s="190" t="s">
        <v>2106</v>
      </c>
      <c r="O24" s="26" t="s">
        <v>142</v>
      </c>
      <c r="P24" s="26" t="s">
        <v>142</v>
      </c>
      <c r="Q24" s="26" t="s">
        <v>142</v>
      </c>
      <c r="R24" s="26" t="s">
        <v>142</v>
      </c>
      <c r="S24" s="26" t="s">
        <v>142</v>
      </c>
      <c r="T24" s="26"/>
      <c r="U24" s="26"/>
      <c r="V24" s="26" t="s">
        <v>142</v>
      </c>
      <c r="W24" s="20" t="s">
        <v>414</v>
      </c>
      <c r="X24" s="20" t="s">
        <v>473</v>
      </c>
      <c r="Y24" s="152" t="s">
        <v>2107</v>
      </c>
      <c r="Z24" s="26" t="s">
        <v>107</v>
      </c>
    </row>
    <row r="25" spans="1:26" ht="85.5" x14ac:dyDescent="0.2">
      <c r="A25" s="85" t="s">
        <v>695</v>
      </c>
      <c r="B25" s="20" t="s">
        <v>39</v>
      </c>
      <c r="C25" s="20" t="s">
        <v>39</v>
      </c>
      <c r="D25" s="20" t="s">
        <v>176</v>
      </c>
      <c r="E25" s="27" t="s">
        <v>46</v>
      </c>
      <c r="F25" s="20" t="s">
        <v>245</v>
      </c>
      <c r="G25" s="26">
        <v>600019748</v>
      </c>
      <c r="H25" s="28" t="s">
        <v>259</v>
      </c>
      <c r="I25" s="20" t="s">
        <v>90</v>
      </c>
      <c r="J25" s="20" t="s">
        <v>324</v>
      </c>
      <c r="K25" s="86">
        <v>2572000</v>
      </c>
      <c r="L25" s="181">
        <v>2185200</v>
      </c>
      <c r="M25" s="58" t="s">
        <v>383</v>
      </c>
      <c r="N25" s="74" t="s">
        <v>172</v>
      </c>
      <c r="O25" s="26" t="s">
        <v>142</v>
      </c>
      <c r="P25" s="26"/>
      <c r="Q25" s="26"/>
      <c r="R25" s="26"/>
      <c r="S25" s="26"/>
      <c r="T25" s="26" t="s">
        <v>142</v>
      </c>
      <c r="U25" s="26"/>
      <c r="V25" s="26"/>
      <c r="W25" s="20" t="s">
        <v>415</v>
      </c>
      <c r="X25" s="20" t="s">
        <v>474</v>
      </c>
      <c r="Y25" s="20" t="s">
        <v>522</v>
      </c>
      <c r="Z25" s="26" t="s">
        <v>106</v>
      </c>
    </row>
    <row r="26" spans="1:26" ht="149.25" customHeight="1" x14ac:dyDescent="0.2">
      <c r="A26" s="85" t="s">
        <v>696</v>
      </c>
      <c r="B26" s="20" t="s">
        <v>39</v>
      </c>
      <c r="C26" s="20" t="s">
        <v>39</v>
      </c>
      <c r="D26" s="20" t="s">
        <v>176</v>
      </c>
      <c r="E26" s="27" t="s">
        <v>46</v>
      </c>
      <c r="F26" s="20" t="s">
        <v>245</v>
      </c>
      <c r="G26" s="26">
        <v>600019748</v>
      </c>
      <c r="H26" s="28" t="s">
        <v>260</v>
      </c>
      <c r="I26" s="20" t="s">
        <v>90</v>
      </c>
      <c r="J26" s="152" t="s">
        <v>1583</v>
      </c>
      <c r="K26" s="29">
        <v>8500000</v>
      </c>
      <c r="L26" s="164">
        <f>K26*0.85</f>
        <v>7225000</v>
      </c>
      <c r="M26" s="58" t="s">
        <v>171</v>
      </c>
      <c r="N26" s="74" t="s">
        <v>384</v>
      </c>
      <c r="O26" s="26"/>
      <c r="P26" s="26"/>
      <c r="Q26" s="26" t="s">
        <v>142</v>
      </c>
      <c r="R26" s="26"/>
      <c r="S26" s="26"/>
      <c r="T26" s="26" t="s">
        <v>142</v>
      </c>
      <c r="U26" s="26"/>
      <c r="V26" s="26"/>
      <c r="W26" s="20" t="s">
        <v>416</v>
      </c>
      <c r="X26" s="20" t="s">
        <v>475</v>
      </c>
      <c r="Y26" s="20" t="s">
        <v>1665</v>
      </c>
      <c r="Z26" s="26" t="s">
        <v>106</v>
      </c>
    </row>
    <row r="27" spans="1:26" ht="208.5" customHeight="1" x14ac:dyDescent="0.2">
      <c r="A27" s="85" t="s">
        <v>697</v>
      </c>
      <c r="B27" s="20" t="s">
        <v>203</v>
      </c>
      <c r="C27" s="20" t="s">
        <v>203</v>
      </c>
      <c r="D27" s="20" t="s">
        <v>176</v>
      </c>
      <c r="E27" s="20">
        <v>47274654</v>
      </c>
      <c r="F27" s="27" t="s">
        <v>52</v>
      </c>
      <c r="G27" s="26">
        <v>600010228</v>
      </c>
      <c r="H27" s="28" t="s">
        <v>80</v>
      </c>
      <c r="I27" s="20" t="s">
        <v>85</v>
      </c>
      <c r="J27" s="20" t="s">
        <v>675</v>
      </c>
      <c r="K27" s="29">
        <v>96800000</v>
      </c>
      <c r="L27" s="164">
        <v>82280000</v>
      </c>
      <c r="M27" s="33">
        <v>2023</v>
      </c>
      <c r="N27" s="35" t="s">
        <v>398</v>
      </c>
      <c r="O27" s="26"/>
      <c r="P27" s="26" t="s">
        <v>142</v>
      </c>
      <c r="Q27" s="26" t="s">
        <v>142</v>
      </c>
      <c r="R27" s="26"/>
      <c r="S27" s="26"/>
      <c r="T27" s="26" t="s">
        <v>142</v>
      </c>
      <c r="U27" s="26"/>
      <c r="V27" s="26" t="s">
        <v>142</v>
      </c>
      <c r="W27" s="20" t="s">
        <v>417</v>
      </c>
      <c r="X27" s="20" t="s">
        <v>476</v>
      </c>
      <c r="Y27" s="152" t="s">
        <v>2108</v>
      </c>
      <c r="Z27" s="26" t="s">
        <v>107</v>
      </c>
    </row>
    <row r="28" spans="1:26" ht="208.5" hidden="1" customHeight="1" x14ac:dyDescent="0.2">
      <c r="A28" s="85" t="s">
        <v>2063</v>
      </c>
      <c r="B28" s="20"/>
      <c r="C28" s="20"/>
      <c r="D28" s="20"/>
      <c r="E28" s="20"/>
      <c r="F28" s="27"/>
      <c r="G28" s="26"/>
      <c r="H28" s="28"/>
      <c r="I28" s="20"/>
      <c r="J28" s="20"/>
      <c r="K28" s="29"/>
      <c r="L28" s="164"/>
      <c r="M28" s="33"/>
      <c r="N28" s="35"/>
      <c r="O28" s="26"/>
      <c r="P28" s="26"/>
      <c r="Q28" s="26"/>
      <c r="R28" s="26"/>
      <c r="S28" s="26"/>
      <c r="T28" s="26"/>
      <c r="U28" s="26"/>
      <c r="V28" s="26"/>
      <c r="W28" s="20"/>
      <c r="X28" s="20"/>
      <c r="Y28" s="152"/>
      <c r="Z28" s="26"/>
    </row>
    <row r="29" spans="1:26" ht="288.75" customHeight="1" x14ac:dyDescent="0.2">
      <c r="A29" s="85" t="s">
        <v>698</v>
      </c>
      <c r="B29" s="20" t="s">
        <v>29</v>
      </c>
      <c r="C29" s="20" t="s">
        <v>29</v>
      </c>
      <c r="D29" s="20" t="s">
        <v>176</v>
      </c>
      <c r="E29" s="20">
        <v>18385061</v>
      </c>
      <c r="F29" s="20">
        <v>130001767</v>
      </c>
      <c r="G29" s="26">
        <v>600170691</v>
      </c>
      <c r="H29" s="28" t="s">
        <v>261</v>
      </c>
      <c r="I29" s="20" t="s">
        <v>90</v>
      </c>
      <c r="J29" s="20" t="s">
        <v>325</v>
      </c>
      <c r="K29" s="29">
        <v>49750000</v>
      </c>
      <c r="L29" s="164">
        <f>K29*0.85</f>
        <v>42287500</v>
      </c>
      <c r="M29" s="66" t="s">
        <v>1593</v>
      </c>
      <c r="N29" s="190" t="s">
        <v>2109</v>
      </c>
      <c r="O29" s="26" t="s">
        <v>142</v>
      </c>
      <c r="P29" s="26" t="s">
        <v>142</v>
      </c>
      <c r="Q29" s="26" t="s">
        <v>142</v>
      </c>
      <c r="R29" s="26" t="s">
        <v>142</v>
      </c>
      <c r="S29" s="26"/>
      <c r="T29" s="26"/>
      <c r="U29" s="26"/>
      <c r="V29" s="26" t="s">
        <v>142</v>
      </c>
      <c r="W29" s="20" t="s">
        <v>140</v>
      </c>
      <c r="X29" s="20" t="s">
        <v>477</v>
      </c>
      <c r="Y29" s="155" t="s">
        <v>2039</v>
      </c>
      <c r="Z29" s="26" t="s">
        <v>107</v>
      </c>
    </row>
    <row r="30" spans="1:26" ht="274.5" customHeight="1" x14ac:dyDescent="0.2">
      <c r="A30" s="85" t="s">
        <v>699</v>
      </c>
      <c r="B30" s="20" t="s">
        <v>40</v>
      </c>
      <c r="C30" s="20" t="s">
        <v>40</v>
      </c>
      <c r="D30" s="20" t="s">
        <v>176</v>
      </c>
      <c r="E30" s="20">
        <v>18383874</v>
      </c>
      <c r="F30" s="27" t="s">
        <v>54</v>
      </c>
      <c r="G30" s="26">
        <v>600010210</v>
      </c>
      <c r="H30" s="28" t="s">
        <v>262</v>
      </c>
      <c r="I30" s="20" t="s">
        <v>93</v>
      </c>
      <c r="J30" s="20" t="s">
        <v>1422</v>
      </c>
      <c r="K30" s="25">
        <v>6880000</v>
      </c>
      <c r="L30" s="162">
        <v>5848000</v>
      </c>
      <c r="M30" s="33">
        <v>45292</v>
      </c>
      <c r="N30" s="33">
        <v>45505</v>
      </c>
      <c r="O30" s="26"/>
      <c r="P30" s="26" t="s">
        <v>142</v>
      </c>
      <c r="Q30" s="26" t="s">
        <v>142</v>
      </c>
      <c r="R30" s="26" t="s">
        <v>142</v>
      </c>
      <c r="S30" s="26" t="s">
        <v>142</v>
      </c>
      <c r="T30" s="26"/>
      <c r="U30" s="26"/>
      <c r="V30" s="26"/>
      <c r="W30" s="20" t="s">
        <v>1372</v>
      </c>
      <c r="X30" s="20" t="s">
        <v>478</v>
      </c>
      <c r="Y30" s="20" t="s">
        <v>523</v>
      </c>
      <c r="Z30" s="26" t="s">
        <v>106</v>
      </c>
    </row>
    <row r="31" spans="1:26" ht="274.5" hidden="1" customHeight="1" x14ac:dyDescent="0.2">
      <c r="A31" s="85" t="s">
        <v>1616</v>
      </c>
      <c r="B31" s="20"/>
      <c r="C31" s="20"/>
      <c r="D31" s="20"/>
      <c r="E31" s="20"/>
      <c r="F31" s="27"/>
      <c r="G31" s="26"/>
      <c r="H31" s="28"/>
      <c r="I31" s="20"/>
      <c r="J31" s="20"/>
      <c r="K31" s="25"/>
      <c r="L31" s="162"/>
      <c r="M31" s="33"/>
      <c r="N31" s="33"/>
      <c r="O31" s="26"/>
      <c r="P31" s="26"/>
      <c r="Q31" s="26"/>
      <c r="R31" s="26"/>
      <c r="S31" s="26"/>
      <c r="T31" s="26"/>
      <c r="U31" s="26"/>
      <c r="V31" s="26"/>
      <c r="W31" s="20"/>
      <c r="X31" s="20"/>
      <c r="Y31" s="20"/>
      <c r="Z31" s="26"/>
    </row>
    <row r="32" spans="1:26" ht="238.5" customHeight="1" x14ac:dyDescent="0.2">
      <c r="A32" s="85" t="s">
        <v>700</v>
      </c>
      <c r="B32" s="20" t="s">
        <v>29</v>
      </c>
      <c r="C32" s="20" t="s">
        <v>29</v>
      </c>
      <c r="D32" s="20" t="s">
        <v>176</v>
      </c>
      <c r="E32" s="20">
        <v>18385061</v>
      </c>
      <c r="F32" s="20">
        <v>130001767</v>
      </c>
      <c r="G32" s="26">
        <v>600170691</v>
      </c>
      <c r="H32" s="28" t="s">
        <v>263</v>
      </c>
      <c r="I32" s="20" t="s">
        <v>90</v>
      </c>
      <c r="J32" s="20" t="s">
        <v>326</v>
      </c>
      <c r="K32" s="29">
        <v>351000000</v>
      </c>
      <c r="L32" s="164">
        <f>K32*0.85</f>
        <v>298350000</v>
      </c>
      <c r="M32" s="66" t="s">
        <v>635</v>
      </c>
      <c r="N32" s="66" t="s">
        <v>636</v>
      </c>
      <c r="O32" s="26"/>
      <c r="P32" s="26" t="s">
        <v>142</v>
      </c>
      <c r="Q32" s="26" t="s">
        <v>142</v>
      </c>
      <c r="R32" s="26" t="s">
        <v>142</v>
      </c>
      <c r="S32" s="26"/>
      <c r="T32" s="26" t="s">
        <v>142</v>
      </c>
      <c r="U32" s="26"/>
      <c r="V32" s="26" t="s">
        <v>142</v>
      </c>
      <c r="W32" s="20" t="s">
        <v>418</v>
      </c>
      <c r="X32" s="20" t="s">
        <v>479</v>
      </c>
      <c r="Y32" s="152" t="s">
        <v>2110</v>
      </c>
      <c r="Z32" s="26" t="s">
        <v>107</v>
      </c>
    </row>
    <row r="33" spans="1:26" ht="74.25" x14ac:dyDescent="0.2">
      <c r="A33" s="85" t="s">
        <v>701</v>
      </c>
      <c r="B33" s="20" t="s">
        <v>29</v>
      </c>
      <c r="C33" s="20" t="s">
        <v>29</v>
      </c>
      <c r="D33" s="20" t="s">
        <v>176</v>
      </c>
      <c r="E33" s="20">
        <v>18385061</v>
      </c>
      <c r="F33" s="20">
        <v>130001767</v>
      </c>
      <c r="G33" s="26">
        <v>600170691</v>
      </c>
      <c r="H33" s="28" t="s">
        <v>264</v>
      </c>
      <c r="I33" s="20" t="s">
        <v>90</v>
      </c>
      <c r="J33" s="20" t="s">
        <v>327</v>
      </c>
      <c r="K33" s="29">
        <v>750000000</v>
      </c>
      <c r="L33" s="164">
        <f>K33*0.85</f>
        <v>637500000</v>
      </c>
      <c r="M33" s="33" t="s">
        <v>382</v>
      </c>
      <c r="N33" s="33" t="s">
        <v>382</v>
      </c>
      <c r="O33" s="26" t="s">
        <v>142</v>
      </c>
      <c r="P33" s="26" t="s">
        <v>142</v>
      </c>
      <c r="Q33" s="26" t="s">
        <v>142</v>
      </c>
      <c r="R33" s="26" t="s">
        <v>142</v>
      </c>
      <c r="S33" s="26" t="s">
        <v>142</v>
      </c>
      <c r="T33" s="26" t="s">
        <v>142</v>
      </c>
      <c r="U33" s="26" t="s">
        <v>142</v>
      </c>
      <c r="V33" s="26" t="s">
        <v>142</v>
      </c>
      <c r="W33" s="20" t="s">
        <v>419</v>
      </c>
      <c r="X33" s="20" t="s">
        <v>419</v>
      </c>
      <c r="Y33" s="152" t="s">
        <v>2111</v>
      </c>
      <c r="Z33" s="26" t="s">
        <v>107</v>
      </c>
    </row>
    <row r="34" spans="1:26" ht="339" customHeight="1" x14ac:dyDescent="0.2">
      <c r="A34" s="85" t="s">
        <v>702</v>
      </c>
      <c r="B34" s="20" t="s">
        <v>29</v>
      </c>
      <c r="C34" s="20" t="s">
        <v>29</v>
      </c>
      <c r="D34" s="20" t="s">
        <v>176</v>
      </c>
      <c r="E34" s="20">
        <v>18385061</v>
      </c>
      <c r="F34" s="20">
        <v>130001767</v>
      </c>
      <c r="G34" s="26">
        <v>600170691</v>
      </c>
      <c r="H34" s="28" t="s">
        <v>74</v>
      </c>
      <c r="I34" s="20" t="s">
        <v>98</v>
      </c>
      <c r="J34" s="20" t="s">
        <v>328</v>
      </c>
      <c r="K34" s="78">
        <v>2500000</v>
      </c>
      <c r="L34" s="174">
        <v>2125000</v>
      </c>
      <c r="M34" s="58" t="s">
        <v>171</v>
      </c>
      <c r="N34" s="248" t="s">
        <v>1777</v>
      </c>
      <c r="O34" s="26"/>
      <c r="P34" s="26" t="s">
        <v>142</v>
      </c>
      <c r="Q34" s="26"/>
      <c r="R34" s="26"/>
      <c r="S34" s="26" t="s">
        <v>142</v>
      </c>
      <c r="T34" s="26" t="s">
        <v>142</v>
      </c>
      <c r="U34" s="26"/>
      <c r="V34" s="26"/>
      <c r="W34" s="20" t="s">
        <v>420</v>
      </c>
      <c r="X34" s="20" t="s">
        <v>480</v>
      </c>
      <c r="Y34" s="20" t="s">
        <v>524</v>
      </c>
      <c r="Z34" s="26" t="s">
        <v>106</v>
      </c>
    </row>
    <row r="35" spans="1:26" ht="225.75" customHeight="1" x14ac:dyDescent="0.2">
      <c r="A35" s="85" t="s">
        <v>703</v>
      </c>
      <c r="B35" s="20" t="s">
        <v>29</v>
      </c>
      <c r="C35" s="20" t="s">
        <v>29</v>
      </c>
      <c r="D35" s="20" t="s">
        <v>176</v>
      </c>
      <c r="E35" s="20">
        <v>18385061</v>
      </c>
      <c r="F35" s="20">
        <v>130001767</v>
      </c>
      <c r="G35" s="26">
        <v>600170691</v>
      </c>
      <c r="H35" s="28" t="s">
        <v>265</v>
      </c>
      <c r="I35" s="20" t="s">
        <v>90</v>
      </c>
      <c r="J35" s="20" t="s">
        <v>329</v>
      </c>
      <c r="K35" s="78">
        <v>10000000</v>
      </c>
      <c r="L35" s="174">
        <v>8500000</v>
      </c>
      <c r="M35" s="31" t="s">
        <v>393</v>
      </c>
      <c r="N35" s="120" t="s">
        <v>2112</v>
      </c>
      <c r="O35" s="26"/>
      <c r="P35" s="26"/>
      <c r="Q35" s="26" t="s">
        <v>142</v>
      </c>
      <c r="R35" s="26"/>
      <c r="S35" s="26"/>
      <c r="T35" s="26" t="s">
        <v>142</v>
      </c>
      <c r="U35" s="26"/>
      <c r="V35" s="26"/>
      <c r="W35" s="20" t="s">
        <v>421</v>
      </c>
      <c r="X35" s="20" t="s">
        <v>481</v>
      </c>
      <c r="Y35" s="152" t="s">
        <v>2113</v>
      </c>
      <c r="Z35" s="26" t="s">
        <v>106</v>
      </c>
    </row>
    <row r="36" spans="1:26" ht="253.5" customHeight="1" x14ac:dyDescent="0.2">
      <c r="A36" s="85" t="s">
        <v>704</v>
      </c>
      <c r="B36" s="20" t="s">
        <v>29</v>
      </c>
      <c r="C36" s="20" t="s">
        <v>29</v>
      </c>
      <c r="D36" s="20" t="s">
        <v>176</v>
      </c>
      <c r="E36" s="20">
        <v>18385061</v>
      </c>
      <c r="F36" s="20">
        <v>130001767</v>
      </c>
      <c r="G36" s="26">
        <v>600170691</v>
      </c>
      <c r="H36" s="28" t="s">
        <v>266</v>
      </c>
      <c r="I36" s="20" t="s">
        <v>90</v>
      </c>
      <c r="J36" s="20" t="s">
        <v>330</v>
      </c>
      <c r="K36" s="29">
        <v>40000000</v>
      </c>
      <c r="L36" s="164">
        <f>K36*0.85</f>
        <v>34000000</v>
      </c>
      <c r="M36" s="56">
        <v>2024</v>
      </c>
      <c r="N36" s="57">
        <v>2025</v>
      </c>
      <c r="O36" s="26"/>
      <c r="P36" s="26"/>
      <c r="Q36" s="26" t="s">
        <v>142</v>
      </c>
      <c r="R36" s="26"/>
      <c r="S36" s="26"/>
      <c r="T36" s="26" t="s">
        <v>142</v>
      </c>
      <c r="U36" s="26"/>
      <c r="V36" s="26"/>
      <c r="W36" s="20" t="s">
        <v>422</v>
      </c>
      <c r="X36" s="20" t="s">
        <v>482</v>
      </c>
      <c r="Y36" s="152" t="s">
        <v>2113</v>
      </c>
      <c r="Z36" s="26" t="s">
        <v>106</v>
      </c>
    </row>
    <row r="37" spans="1:26" ht="356.25" x14ac:dyDescent="0.2">
      <c r="A37" s="85" t="s">
        <v>705</v>
      </c>
      <c r="B37" s="20" t="s">
        <v>29</v>
      </c>
      <c r="C37" s="20" t="s">
        <v>29</v>
      </c>
      <c r="D37" s="20" t="s">
        <v>176</v>
      </c>
      <c r="E37" s="20">
        <v>18385061</v>
      </c>
      <c r="F37" s="20">
        <v>130001767</v>
      </c>
      <c r="G37" s="26">
        <v>600170691</v>
      </c>
      <c r="H37" s="28" t="s">
        <v>76</v>
      </c>
      <c r="I37" s="20" t="s">
        <v>98</v>
      </c>
      <c r="J37" s="20" t="s">
        <v>331</v>
      </c>
      <c r="K37" s="29">
        <v>35000000</v>
      </c>
      <c r="L37" s="164">
        <f>K37*0.85</f>
        <v>29750000</v>
      </c>
      <c r="M37" s="56">
        <v>2024</v>
      </c>
      <c r="N37" s="57">
        <v>2025</v>
      </c>
      <c r="O37" s="26"/>
      <c r="P37" s="26"/>
      <c r="Q37" s="26" t="s">
        <v>142</v>
      </c>
      <c r="R37" s="26"/>
      <c r="S37" s="26"/>
      <c r="T37" s="26" t="s">
        <v>142</v>
      </c>
      <c r="U37" s="26"/>
      <c r="V37" s="26"/>
      <c r="W37" s="20" t="s">
        <v>423</v>
      </c>
      <c r="X37" s="20" t="s">
        <v>483</v>
      </c>
      <c r="Y37" s="152" t="s">
        <v>2113</v>
      </c>
      <c r="Z37" s="26" t="s">
        <v>106</v>
      </c>
    </row>
    <row r="38" spans="1:26" ht="176.25" x14ac:dyDescent="0.2">
      <c r="A38" s="85" t="s">
        <v>706</v>
      </c>
      <c r="B38" s="20" t="s">
        <v>29</v>
      </c>
      <c r="C38" s="20" t="s">
        <v>29</v>
      </c>
      <c r="D38" s="20" t="s">
        <v>176</v>
      </c>
      <c r="E38" s="20">
        <v>18385061</v>
      </c>
      <c r="F38" s="20">
        <v>130001767</v>
      </c>
      <c r="G38" s="26">
        <v>600170691</v>
      </c>
      <c r="H38" s="28" t="s">
        <v>75</v>
      </c>
      <c r="I38" s="20" t="s">
        <v>90</v>
      </c>
      <c r="J38" s="20" t="s">
        <v>332</v>
      </c>
      <c r="K38" s="78">
        <v>15000000</v>
      </c>
      <c r="L38" s="174">
        <v>12750000</v>
      </c>
      <c r="M38" s="56">
        <v>2024</v>
      </c>
      <c r="N38" s="57">
        <v>2025</v>
      </c>
      <c r="O38" s="26"/>
      <c r="P38" s="26"/>
      <c r="Q38" s="26" t="s">
        <v>142</v>
      </c>
      <c r="R38" s="26"/>
      <c r="S38" s="26"/>
      <c r="T38" s="26" t="s">
        <v>142</v>
      </c>
      <c r="U38" s="26"/>
      <c r="V38" s="26" t="s">
        <v>142</v>
      </c>
      <c r="W38" s="20" t="s">
        <v>424</v>
      </c>
      <c r="X38" s="20" t="s">
        <v>484</v>
      </c>
      <c r="Y38" s="152" t="s">
        <v>2113</v>
      </c>
      <c r="Z38" s="26" t="s">
        <v>106</v>
      </c>
    </row>
    <row r="39" spans="1:26" ht="200.25" customHeight="1" x14ac:dyDescent="0.2">
      <c r="A39" s="85" t="s">
        <v>707</v>
      </c>
      <c r="B39" s="20" t="s">
        <v>203</v>
      </c>
      <c r="C39" s="20" t="s">
        <v>203</v>
      </c>
      <c r="D39" s="20" t="s">
        <v>176</v>
      </c>
      <c r="E39" s="20">
        <v>47274654</v>
      </c>
      <c r="F39" s="27" t="s">
        <v>52</v>
      </c>
      <c r="G39" s="26">
        <v>600010228</v>
      </c>
      <c r="H39" s="28" t="s">
        <v>267</v>
      </c>
      <c r="I39" s="20" t="s">
        <v>85</v>
      </c>
      <c r="J39" s="20" t="s">
        <v>333</v>
      </c>
      <c r="K39" s="29">
        <v>9430000</v>
      </c>
      <c r="L39" s="164">
        <v>8015500</v>
      </c>
      <c r="M39" s="58" t="s">
        <v>172</v>
      </c>
      <c r="N39" s="74" t="s">
        <v>393</v>
      </c>
      <c r="O39" s="26"/>
      <c r="P39" s="26" t="s">
        <v>142</v>
      </c>
      <c r="Q39" s="26" t="s">
        <v>142</v>
      </c>
      <c r="R39" s="26"/>
      <c r="S39" s="26"/>
      <c r="T39" s="26" t="s">
        <v>142</v>
      </c>
      <c r="U39" s="26"/>
      <c r="V39" s="26"/>
      <c r="W39" s="20" t="s">
        <v>425</v>
      </c>
      <c r="X39" s="20">
        <v>3</v>
      </c>
      <c r="Y39" s="152" t="s">
        <v>1733</v>
      </c>
      <c r="Z39" s="26" t="s">
        <v>107</v>
      </c>
    </row>
    <row r="40" spans="1:26" ht="98.25" customHeight="1" x14ac:dyDescent="0.2">
      <c r="A40" s="85" t="s">
        <v>708</v>
      </c>
      <c r="B40" s="20" t="s">
        <v>160</v>
      </c>
      <c r="C40" s="20" t="s">
        <v>160</v>
      </c>
      <c r="D40" s="20" t="s">
        <v>598</v>
      </c>
      <c r="E40" s="20">
        <v>25040456</v>
      </c>
      <c r="F40" s="20">
        <v>108043738</v>
      </c>
      <c r="G40" s="26">
        <v>600010805</v>
      </c>
      <c r="H40" s="28" t="s">
        <v>268</v>
      </c>
      <c r="I40" s="20" t="s">
        <v>86</v>
      </c>
      <c r="J40" s="20" t="s">
        <v>334</v>
      </c>
      <c r="K40" s="29">
        <v>8000000</v>
      </c>
      <c r="L40" s="164">
        <f>K40*0.85</f>
        <v>6800000</v>
      </c>
      <c r="M40" s="58" t="s">
        <v>387</v>
      </c>
      <c r="N40" s="74" t="s">
        <v>409</v>
      </c>
      <c r="O40" s="154" t="s">
        <v>142</v>
      </c>
      <c r="P40" s="26"/>
      <c r="Q40" s="26"/>
      <c r="R40" s="26" t="s">
        <v>142</v>
      </c>
      <c r="S40" s="26"/>
      <c r="T40" s="154" t="s">
        <v>142</v>
      </c>
      <c r="U40" s="26"/>
      <c r="V40" s="26" t="s">
        <v>142</v>
      </c>
      <c r="W40" s="20" t="s">
        <v>426</v>
      </c>
      <c r="X40" s="20">
        <v>16</v>
      </c>
      <c r="Y40" s="20" t="s">
        <v>115</v>
      </c>
      <c r="Z40" s="26" t="s">
        <v>106</v>
      </c>
    </row>
    <row r="41" spans="1:26" ht="140.25" customHeight="1" x14ac:dyDescent="0.2">
      <c r="A41" s="85" t="s">
        <v>709</v>
      </c>
      <c r="B41" s="20" t="s">
        <v>204</v>
      </c>
      <c r="C41" s="20" t="s">
        <v>204</v>
      </c>
      <c r="D41" s="20" t="s">
        <v>599</v>
      </c>
      <c r="E41" s="20">
        <v>25014188</v>
      </c>
      <c r="F41" s="20">
        <v>110034147</v>
      </c>
      <c r="G41" s="26">
        <v>600011119</v>
      </c>
      <c r="H41" s="28" t="s">
        <v>269</v>
      </c>
      <c r="I41" s="20" t="s">
        <v>316</v>
      </c>
      <c r="J41" s="20" t="s">
        <v>335</v>
      </c>
      <c r="K41" s="86" t="s">
        <v>2114</v>
      </c>
      <c r="L41" s="181" t="s">
        <v>2115</v>
      </c>
      <c r="M41" s="33">
        <v>2023</v>
      </c>
      <c r="N41" s="35">
        <v>2025</v>
      </c>
      <c r="O41" s="26"/>
      <c r="P41" s="26" t="s">
        <v>142</v>
      </c>
      <c r="Q41" s="26" t="s">
        <v>142</v>
      </c>
      <c r="R41" s="26" t="s">
        <v>142</v>
      </c>
      <c r="S41" s="26" t="s">
        <v>142</v>
      </c>
      <c r="T41" s="26" t="s">
        <v>142</v>
      </c>
      <c r="U41" s="26"/>
      <c r="V41" s="26" t="s">
        <v>142</v>
      </c>
      <c r="W41" s="152" t="s">
        <v>2116</v>
      </c>
      <c r="X41" s="152" t="s">
        <v>2117</v>
      </c>
      <c r="Y41" s="20" t="s">
        <v>525</v>
      </c>
      <c r="Z41" s="26" t="s">
        <v>107</v>
      </c>
    </row>
    <row r="42" spans="1:26" ht="370.5" x14ac:dyDescent="0.2">
      <c r="A42" s="85" t="s">
        <v>710</v>
      </c>
      <c r="B42" s="20" t="s">
        <v>203</v>
      </c>
      <c r="C42" s="20" t="s">
        <v>203</v>
      </c>
      <c r="D42" s="20" t="s">
        <v>176</v>
      </c>
      <c r="E42" s="20">
        <v>47274654</v>
      </c>
      <c r="F42" s="27" t="s">
        <v>52</v>
      </c>
      <c r="G42" s="26">
        <v>600010228</v>
      </c>
      <c r="H42" s="28" t="s">
        <v>270</v>
      </c>
      <c r="I42" s="20" t="s">
        <v>85</v>
      </c>
      <c r="J42" s="20" t="s">
        <v>336</v>
      </c>
      <c r="K42" s="86">
        <v>11258000</v>
      </c>
      <c r="L42" s="164">
        <v>9569300</v>
      </c>
      <c r="M42" s="58" t="s">
        <v>395</v>
      </c>
      <c r="N42" s="35" t="s">
        <v>399</v>
      </c>
      <c r="O42" s="26"/>
      <c r="P42" s="26" t="s">
        <v>142</v>
      </c>
      <c r="Q42" s="26" t="s">
        <v>142</v>
      </c>
      <c r="R42" s="26"/>
      <c r="S42" s="26"/>
      <c r="T42" s="26" t="s">
        <v>142</v>
      </c>
      <c r="U42" s="26"/>
      <c r="V42" s="26"/>
      <c r="W42" s="20" t="s">
        <v>427</v>
      </c>
      <c r="X42" s="20">
        <v>4</v>
      </c>
      <c r="Y42" s="152" t="s">
        <v>2118</v>
      </c>
      <c r="Z42" s="26" t="s">
        <v>107</v>
      </c>
    </row>
    <row r="43" spans="1:26" ht="143.25" customHeight="1" x14ac:dyDescent="0.2">
      <c r="A43" s="85" t="s">
        <v>711</v>
      </c>
      <c r="B43" s="20" t="s">
        <v>205</v>
      </c>
      <c r="C43" s="20" t="s">
        <v>205</v>
      </c>
      <c r="D43" s="20" t="s">
        <v>176</v>
      </c>
      <c r="E43" s="20">
        <v>47274620</v>
      </c>
      <c r="F43" s="20">
        <v>47274620</v>
      </c>
      <c r="G43" s="26">
        <v>600010198</v>
      </c>
      <c r="H43" s="28" t="s">
        <v>1778</v>
      </c>
      <c r="I43" s="20" t="s">
        <v>85</v>
      </c>
      <c r="J43" s="152" t="s">
        <v>2119</v>
      </c>
      <c r="K43" s="249" t="s">
        <v>2120</v>
      </c>
      <c r="L43" s="250" t="s">
        <v>2121</v>
      </c>
      <c r="M43" s="87" t="s">
        <v>1666</v>
      </c>
      <c r="N43" s="87" t="s">
        <v>1667</v>
      </c>
      <c r="O43" s="26" t="s">
        <v>142</v>
      </c>
      <c r="P43" s="26" t="s">
        <v>142</v>
      </c>
      <c r="Q43" s="26" t="s">
        <v>142</v>
      </c>
      <c r="R43" s="26" t="s">
        <v>142</v>
      </c>
      <c r="S43" s="26"/>
      <c r="T43" s="26"/>
      <c r="U43" s="26"/>
      <c r="V43" s="26" t="s">
        <v>142</v>
      </c>
      <c r="W43" s="152" t="s">
        <v>2122</v>
      </c>
      <c r="X43" s="20" t="s">
        <v>485</v>
      </c>
      <c r="Y43" s="20" t="s">
        <v>526</v>
      </c>
      <c r="Z43" s="26" t="s">
        <v>106</v>
      </c>
    </row>
    <row r="44" spans="1:26" ht="143.25" customHeight="1" x14ac:dyDescent="0.2">
      <c r="A44" s="85" t="s">
        <v>712</v>
      </c>
      <c r="B44" s="20" t="s">
        <v>205</v>
      </c>
      <c r="C44" s="20" t="s">
        <v>205</v>
      </c>
      <c r="D44" s="20" t="s">
        <v>176</v>
      </c>
      <c r="E44" s="20">
        <v>47274620</v>
      </c>
      <c r="F44" s="20">
        <v>47274620</v>
      </c>
      <c r="G44" s="26">
        <v>600010198</v>
      </c>
      <c r="H44" s="28" t="s">
        <v>295</v>
      </c>
      <c r="I44" s="20" t="s">
        <v>85</v>
      </c>
      <c r="J44" s="20" t="s">
        <v>654</v>
      </c>
      <c r="K44" s="45">
        <v>12000000</v>
      </c>
      <c r="L44" s="164">
        <v>10200000</v>
      </c>
      <c r="M44" s="43" t="s">
        <v>1668</v>
      </c>
      <c r="N44" s="43" t="s">
        <v>1669</v>
      </c>
      <c r="O44" s="26" t="s">
        <v>142</v>
      </c>
      <c r="P44" s="26" t="s">
        <v>142</v>
      </c>
      <c r="Q44" s="26" t="s">
        <v>142</v>
      </c>
      <c r="R44" s="26" t="s">
        <v>142</v>
      </c>
      <c r="S44" s="26" t="s">
        <v>142</v>
      </c>
      <c r="T44" s="26" t="s">
        <v>142</v>
      </c>
      <c r="U44" s="26"/>
      <c r="V44" s="26" t="s">
        <v>142</v>
      </c>
      <c r="W44" s="20" t="s">
        <v>654</v>
      </c>
      <c r="X44" s="20" t="s">
        <v>655</v>
      </c>
      <c r="Y44" s="38" t="s">
        <v>1670</v>
      </c>
      <c r="Z44" s="26" t="s">
        <v>106</v>
      </c>
    </row>
    <row r="45" spans="1:26" ht="90" x14ac:dyDescent="0.2">
      <c r="A45" s="85" t="s">
        <v>713</v>
      </c>
      <c r="B45" s="20" t="s">
        <v>206</v>
      </c>
      <c r="C45" s="20" t="s">
        <v>206</v>
      </c>
      <c r="D45" s="20" t="s">
        <v>176</v>
      </c>
      <c r="E45" s="20">
        <v>61342637</v>
      </c>
      <c r="F45" s="27" t="s">
        <v>246</v>
      </c>
      <c r="G45" s="26">
        <v>600010309</v>
      </c>
      <c r="H45" s="28" t="s">
        <v>271</v>
      </c>
      <c r="I45" s="20" t="s">
        <v>97</v>
      </c>
      <c r="J45" s="20" t="s">
        <v>337</v>
      </c>
      <c r="K45" s="29">
        <v>6300000</v>
      </c>
      <c r="L45" s="164">
        <f>K45*0.85</f>
        <v>5355000</v>
      </c>
      <c r="M45" s="43" t="s">
        <v>1147</v>
      </c>
      <c r="N45" s="59" t="s">
        <v>402</v>
      </c>
      <c r="O45" s="26"/>
      <c r="P45" s="26" t="s">
        <v>142</v>
      </c>
      <c r="Q45" s="26" t="s">
        <v>142</v>
      </c>
      <c r="R45" s="26" t="s">
        <v>142</v>
      </c>
      <c r="S45" s="26"/>
      <c r="T45" s="26" t="s">
        <v>142</v>
      </c>
      <c r="U45" s="26"/>
      <c r="V45" s="26"/>
      <c r="W45" s="20" t="s">
        <v>428</v>
      </c>
      <c r="X45" s="20" t="s">
        <v>486</v>
      </c>
      <c r="Y45" s="20" t="s">
        <v>527</v>
      </c>
      <c r="Z45" s="26" t="s">
        <v>106</v>
      </c>
    </row>
    <row r="46" spans="1:26" ht="142.5" x14ac:dyDescent="0.2">
      <c r="A46" s="85" t="s">
        <v>714</v>
      </c>
      <c r="B46" s="20" t="s">
        <v>183</v>
      </c>
      <c r="C46" s="20" t="s">
        <v>207</v>
      </c>
      <c r="D46" s="20" t="s">
        <v>176</v>
      </c>
      <c r="E46" s="20">
        <v>49872559</v>
      </c>
      <c r="F46" s="20">
        <v>108006948</v>
      </c>
      <c r="G46" s="26">
        <v>600011054</v>
      </c>
      <c r="H46" s="28" t="s">
        <v>272</v>
      </c>
      <c r="I46" s="20" t="s">
        <v>92</v>
      </c>
      <c r="J46" s="20" t="s">
        <v>338</v>
      </c>
      <c r="K46" s="29">
        <v>1900000</v>
      </c>
      <c r="L46" s="164">
        <f>K46*0.85</f>
        <v>1615000</v>
      </c>
      <c r="M46" s="56" t="s">
        <v>386</v>
      </c>
      <c r="N46" s="57" t="s">
        <v>400</v>
      </c>
      <c r="O46" s="26" t="s">
        <v>142</v>
      </c>
      <c r="P46" s="26" t="s">
        <v>142</v>
      </c>
      <c r="Q46" s="26"/>
      <c r="R46" s="26" t="s">
        <v>142</v>
      </c>
      <c r="S46" s="26"/>
      <c r="T46" s="26"/>
      <c r="U46" s="26"/>
      <c r="V46" s="26" t="s">
        <v>142</v>
      </c>
      <c r="W46" s="20" t="s">
        <v>429</v>
      </c>
      <c r="X46" s="20" t="s">
        <v>487</v>
      </c>
      <c r="Y46" s="20" t="s">
        <v>528</v>
      </c>
      <c r="Z46" s="26" t="s">
        <v>106</v>
      </c>
    </row>
    <row r="47" spans="1:26" ht="71.25" x14ac:dyDescent="0.2">
      <c r="A47" s="85" t="s">
        <v>715</v>
      </c>
      <c r="B47" s="20" t="s">
        <v>25</v>
      </c>
      <c r="C47" s="20" t="s">
        <v>25</v>
      </c>
      <c r="D47" s="38" t="s">
        <v>1530</v>
      </c>
      <c r="E47" s="20">
        <v>25015192</v>
      </c>
      <c r="F47" s="20">
        <v>108007014</v>
      </c>
      <c r="G47" s="26">
        <v>600011151</v>
      </c>
      <c r="H47" s="28" t="s">
        <v>65</v>
      </c>
      <c r="I47" s="20" t="s">
        <v>92</v>
      </c>
      <c r="J47" s="20" t="s">
        <v>339</v>
      </c>
      <c r="K47" s="251" t="s">
        <v>2123</v>
      </c>
      <c r="L47" s="252" t="s">
        <v>2124</v>
      </c>
      <c r="M47" s="51" t="s">
        <v>1464</v>
      </c>
      <c r="N47" s="121" t="s">
        <v>2125</v>
      </c>
      <c r="O47" s="26" t="s">
        <v>142</v>
      </c>
      <c r="P47" s="26" t="s">
        <v>142</v>
      </c>
      <c r="Q47" s="26" t="s">
        <v>142</v>
      </c>
      <c r="R47" s="26" t="s">
        <v>142</v>
      </c>
      <c r="S47" s="26"/>
      <c r="T47" s="26" t="s">
        <v>142</v>
      </c>
      <c r="U47" s="26"/>
      <c r="V47" s="26" t="s">
        <v>142</v>
      </c>
      <c r="W47" s="20" t="s">
        <v>430</v>
      </c>
      <c r="X47" s="20" t="s">
        <v>430</v>
      </c>
      <c r="Y47" s="20" t="s">
        <v>529</v>
      </c>
      <c r="Z47" s="26" t="s">
        <v>106</v>
      </c>
    </row>
    <row r="48" spans="1:26" ht="71.25" x14ac:dyDescent="0.2">
      <c r="A48" s="85" t="s">
        <v>716</v>
      </c>
      <c r="B48" s="20" t="s">
        <v>208</v>
      </c>
      <c r="C48" s="20" t="s">
        <v>208</v>
      </c>
      <c r="D48" s="20" t="s">
        <v>176</v>
      </c>
      <c r="E48" s="27" t="s">
        <v>242</v>
      </c>
      <c r="F48" s="20">
        <v>600010180</v>
      </c>
      <c r="G48" s="26">
        <v>600010180</v>
      </c>
      <c r="H48" s="28" t="s">
        <v>467</v>
      </c>
      <c r="I48" s="20" t="s">
        <v>87</v>
      </c>
      <c r="J48" s="20" t="s">
        <v>1368</v>
      </c>
      <c r="K48" s="25">
        <v>26108791</v>
      </c>
      <c r="L48" s="162">
        <v>22192472</v>
      </c>
      <c r="M48" s="33" t="s">
        <v>385</v>
      </c>
      <c r="N48" s="91" t="s">
        <v>1737</v>
      </c>
      <c r="O48" s="26"/>
      <c r="P48" s="26"/>
      <c r="Q48" s="26" t="s">
        <v>142</v>
      </c>
      <c r="R48" s="26"/>
      <c r="S48" s="26"/>
      <c r="T48" s="26" t="s">
        <v>142</v>
      </c>
      <c r="U48" s="26"/>
      <c r="V48" s="26"/>
      <c r="W48" s="20" t="s">
        <v>1454</v>
      </c>
      <c r="X48" s="20" t="s">
        <v>1373</v>
      </c>
      <c r="Y48" s="152" t="s">
        <v>1738</v>
      </c>
      <c r="Z48" s="26" t="s">
        <v>106</v>
      </c>
    </row>
    <row r="49" spans="1:26" ht="71.25" x14ac:dyDescent="0.2">
      <c r="A49" s="85" t="s">
        <v>717</v>
      </c>
      <c r="B49" s="20" t="s">
        <v>208</v>
      </c>
      <c r="C49" s="20" t="s">
        <v>208</v>
      </c>
      <c r="D49" s="20" t="s">
        <v>176</v>
      </c>
      <c r="E49" s="27" t="s">
        <v>242</v>
      </c>
      <c r="F49" s="20">
        <v>600010180</v>
      </c>
      <c r="G49" s="26">
        <v>600010180</v>
      </c>
      <c r="H49" s="28" t="s">
        <v>295</v>
      </c>
      <c r="I49" s="20" t="s">
        <v>87</v>
      </c>
      <c r="J49" s="20" t="s">
        <v>821</v>
      </c>
      <c r="K49" s="25">
        <v>16950830</v>
      </c>
      <c r="L49" s="162">
        <v>14408205</v>
      </c>
      <c r="M49" s="33">
        <v>2023</v>
      </c>
      <c r="N49" s="116" t="s">
        <v>1739</v>
      </c>
      <c r="O49" s="26" t="s">
        <v>142</v>
      </c>
      <c r="P49" s="26" t="s">
        <v>142</v>
      </c>
      <c r="Q49" s="26" t="s">
        <v>142</v>
      </c>
      <c r="R49" s="26" t="s">
        <v>142</v>
      </c>
      <c r="S49" s="26"/>
      <c r="T49" s="26" t="s">
        <v>142</v>
      </c>
      <c r="U49" s="26"/>
      <c r="V49" s="26" t="s">
        <v>142</v>
      </c>
      <c r="W49" s="20" t="s">
        <v>822</v>
      </c>
      <c r="X49" s="20" t="s">
        <v>822</v>
      </c>
      <c r="Y49" s="152" t="s">
        <v>1740</v>
      </c>
      <c r="Z49" s="26" t="s">
        <v>106</v>
      </c>
    </row>
    <row r="50" spans="1:26" ht="71.25" x14ac:dyDescent="0.2">
      <c r="A50" s="85" t="s">
        <v>718</v>
      </c>
      <c r="B50" s="20" t="s">
        <v>209</v>
      </c>
      <c r="C50" s="20" t="s">
        <v>209</v>
      </c>
      <c r="D50" s="20" t="s">
        <v>176</v>
      </c>
      <c r="E50" s="27" t="s">
        <v>44</v>
      </c>
      <c r="F50" s="20">
        <v>107850486</v>
      </c>
      <c r="G50" s="26">
        <v>600011283</v>
      </c>
      <c r="H50" s="28" t="s">
        <v>273</v>
      </c>
      <c r="I50" s="20" t="s">
        <v>317</v>
      </c>
      <c r="J50" s="20" t="s">
        <v>340</v>
      </c>
      <c r="K50" s="29">
        <v>10000000</v>
      </c>
      <c r="L50" s="164">
        <f>K50*0.85</f>
        <v>8500000</v>
      </c>
      <c r="M50" s="43" t="s">
        <v>384</v>
      </c>
      <c r="N50" s="51" t="s">
        <v>404</v>
      </c>
      <c r="O50" s="26"/>
      <c r="P50" s="26"/>
      <c r="Q50" s="26" t="s">
        <v>142</v>
      </c>
      <c r="R50" s="26" t="s">
        <v>142</v>
      </c>
      <c r="S50" s="26"/>
      <c r="T50" s="26" t="s">
        <v>142</v>
      </c>
      <c r="U50" s="26"/>
      <c r="V50" s="26"/>
      <c r="W50" s="20" t="s">
        <v>1366</v>
      </c>
      <c r="X50" s="20" t="s">
        <v>488</v>
      </c>
      <c r="Y50" s="38" t="s">
        <v>1671</v>
      </c>
      <c r="Z50" s="26" t="s">
        <v>106</v>
      </c>
    </row>
    <row r="51" spans="1:26" ht="90" x14ac:dyDescent="0.2">
      <c r="A51" s="85" t="s">
        <v>719</v>
      </c>
      <c r="B51" s="20" t="s">
        <v>209</v>
      </c>
      <c r="C51" s="20" t="s">
        <v>209</v>
      </c>
      <c r="D51" s="20" t="s">
        <v>176</v>
      </c>
      <c r="E51" s="27" t="s">
        <v>44</v>
      </c>
      <c r="F51" s="20">
        <v>107850486</v>
      </c>
      <c r="G51" s="67">
        <v>600011283</v>
      </c>
      <c r="H51" s="28" t="s">
        <v>645</v>
      </c>
      <c r="I51" s="88" t="s">
        <v>646</v>
      </c>
      <c r="J51" s="20" t="s">
        <v>647</v>
      </c>
      <c r="K51" s="63">
        <v>3500000</v>
      </c>
      <c r="L51" s="168">
        <f>K51*0.85</f>
        <v>2975000</v>
      </c>
      <c r="M51" s="43" t="s">
        <v>1762</v>
      </c>
      <c r="N51" s="116" t="s">
        <v>2126</v>
      </c>
      <c r="O51" s="26"/>
      <c r="P51" s="26"/>
      <c r="Q51" s="26" t="s">
        <v>142</v>
      </c>
      <c r="R51" s="26"/>
      <c r="S51" s="26"/>
      <c r="T51" s="26" t="s">
        <v>142</v>
      </c>
      <c r="U51" s="26"/>
      <c r="V51" s="26"/>
      <c r="W51" s="20" t="s">
        <v>648</v>
      </c>
      <c r="X51" s="20" t="s">
        <v>649</v>
      </c>
      <c r="Y51" s="20" t="s">
        <v>650</v>
      </c>
      <c r="Z51" s="20" t="s">
        <v>106</v>
      </c>
    </row>
    <row r="52" spans="1:26" ht="71.25" x14ac:dyDescent="0.2">
      <c r="A52" s="85" t="s">
        <v>720</v>
      </c>
      <c r="B52" s="20" t="s">
        <v>210</v>
      </c>
      <c r="C52" s="20" t="s">
        <v>210</v>
      </c>
      <c r="D52" s="20" t="s">
        <v>176</v>
      </c>
      <c r="E52" s="20">
        <v>46773673</v>
      </c>
      <c r="F52" s="27" t="s">
        <v>47</v>
      </c>
      <c r="G52" s="26">
        <v>600010830</v>
      </c>
      <c r="H52" s="28" t="s">
        <v>56</v>
      </c>
      <c r="I52" s="20" t="s">
        <v>86</v>
      </c>
      <c r="J52" s="152" t="s">
        <v>1672</v>
      </c>
      <c r="K52" s="86">
        <v>12718252</v>
      </c>
      <c r="L52" s="164">
        <f>K52*0.85</f>
        <v>10810514.199999999</v>
      </c>
      <c r="M52" s="43" t="s">
        <v>388</v>
      </c>
      <c r="N52" s="43" t="s">
        <v>410</v>
      </c>
      <c r="O52" s="26" t="s">
        <v>142</v>
      </c>
      <c r="P52" s="26" t="s">
        <v>142</v>
      </c>
      <c r="Q52" s="26" t="s">
        <v>142</v>
      </c>
      <c r="R52" s="26" t="s">
        <v>142</v>
      </c>
      <c r="S52" s="26"/>
      <c r="T52" s="26" t="s">
        <v>142</v>
      </c>
      <c r="U52" s="26" t="s">
        <v>142</v>
      </c>
      <c r="V52" s="26" t="s">
        <v>142</v>
      </c>
      <c r="W52" s="20" t="s">
        <v>431</v>
      </c>
      <c r="X52" s="20" t="s">
        <v>489</v>
      </c>
      <c r="Y52" s="20" t="s">
        <v>530</v>
      </c>
      <c r="Z52" s="26" t="s">
        <v>107</v>
      </c>
    </row>
    <row r="53" spans="1:26" ht="51.75" customHeight="1" x14ac:dyDescent="0.2">
      <c r="A53" s="85" t="s">
        <v>721</v>
      </c>
      <c r="B53" s="20" t="s">
        <v>160</v>
      </c>
      <c r="C53" s="20" t="s">
        <v>160</v>
      </c>
      <c r="D53" s="20" t="s">
        <v>598</v>
      </c>
      <c r="E53" s="20">
        <v>25040456</v>
      </c>
      <c r="F53" s="20">
        <v>108043738</v>
      </c>
      <c r="G53" s="26">
        <v>600010805</v>
      </c>
      <c r="H53" s="28" t="s">
        <v>274</v>
      </c>
      <c r="I53" s="20" t="s">
        <v>86</v>
      </c>
      <c r="J53" s="20" t="s">
        <v>341</v>
      </c>
      <c r="K53" s="29">
        <v>5000000</v>
      </c>
      <c r="L53" s="164">
        <f>K53*0.85</f>
        <v>4250000</v>
      </c>
      <c r="M53" s="58" t="s">
        <v>172</v>
      </c>
      <c r="N53" s="74" t="s">
        <v>402</v>
      </c>
      <c r="O53" s="26"/>
      <c r="P53" s="26"/>
      <c r="Q53" s="26" t="s">
        <v>142</v>
      </c>
      <c r="R53" s="26"/>
      <c r="S53" s="26"/>
      <c r="T53" s="26"/>
      <c r="U53" s="26"/>
      <c r="V53" s="26" t="s">
        <v>142</v>
      </c>
      <c r="W53" s="20" t="s">
        <v>432</v>
      </c>
      <c r="X53" s="20">
        <v>20</v>
      </c>
      <c r="Y53" s="20" t="s">
        <v>115</v>
      </c>
      <c r="Z53" s="26" t="s">
        <v>106</v>
      </c>
    </row>
    <row r="54" spans="1:26" ht="98.25" customHeight="1" x14ac:dyDescent="0.2">
      <c r="A54" s="85" t="s">
        <v>722</v>
      </c>
      <c r="B54" s="20" t="s">
        <v>211</v>
      </c>
      <c r="C54" s="20" t="s">
        <v>211</v>
      </c>
      <c r="D54" s="20" t="s">
        <v>176</v>
      </c>
      <c r="E54" s="20">
        <v>47792931</v>
      </c>
      <c r="F54" s="20">
        <v>108030091</v>
      </c>
      <c r="G54" s="26">
        <v>600010325</v>
      </c>
      <c r="H54" s="28" t="s">
        <v>275</v>
      </c>
      <c r="I54" s="20" t="s">
        <v>318</v>
      </c>
      <c r="J54" s="20" t="s">
        <v>342</v>
      </c>
      <c r="K54" s="29">
        <v>8000000</v>
      </c>
      <c r="L54" s="164">
        <f>K54*0.85</f>
        <v>6800000</v>
      </c>
      <c r="M54" s="120" t="s">
        <v>1745</v>
      </c>
      <c r="N54" s="253" t="s">
        <v>405</v>
      </c>
      <c r="O54" s="26"/>
      <c r="P54" s="26" t="s">
        <v>142</v>
      </c>
      <c r="Q54" s="26"/>
      <c r="R54" s="26"/>
      <c r="S54" s="26"/>
      <c r="T54" s="26"/>
      <c r="U54" s="26" t="s">
        <v>142</v>
      </c>
      <c r="V54" s="26"/>
      <c r="W54" s="20" t="s">
        <v>433</v>
      </c>
      <c r="X54" s="20" t="s">
        <v>490</v>
      </c>
      <c r="Y54" s="20" t="s">
        <v>531</v>
      </c>
      <c r="Z54" s="26" t="s">
        <v>106</v>
      </c>
    </row>
    <row r="55" spans="1:26" ht="255" x14ac:dyDescent="0.2">
      <c r="A55" s="85" t="s">
        <v>723</v>
      </c>
      <c r="B55" s="152" t="s">
        <v>212</v>
      </c>
      <c r="C55" s="152" t="s">
        <v>212</v>
      </c>
      <c r="D55" s="152" t="s">
        <v>1402</v>
      </c>
      <c r="E55" s="152">
        <v>44555423</v>
      </c>
      <c r="F55" s="153" t="s">
        <v>247</v>
      </c>
      <c r="G55" s="154">
        <v>600011321</v>
      </c>
      <c r="H55" s="155" t="s">
        <v>276</v>
      </c>
      <c r="I55" s="152" t="s">
        <v>90</v>
      </c>
      <c r="J55" s="152" t="s">
        <v>2127</v>
      </c>
      <c r="K55" s="86">
        <v>2000000</v>
      </c>
      <c r="L55" s="181">
        <v>1700000</v>
      </c>
      <c r="M55" s="120" t="s">
        <v>1451</v>
      </c>
      <c r="N55" s="254">
        <v>46722</v>
      </c>
      <c r="O55" s="154" t="s">
        <v>142</v>
      </c>
      <c r="P55" s="154" t="s">
        <v>142</v>
      </c>
      <c r="Q55" s="154"/>
      <c r="R55" s="154" t="s">
        <v>142</v>
      </c>
      <c r="S55" s="154" t="s">
        <v>142</v>
      </c>
      <c r="T55" s="154" t="s">
        <v>142</v>
      </c>
      <c r="U55" s="154"/>
      <c r="V55" s="154"/>
      <c r="W55" s="152" t="s">
        <v>2128</v>
      </c>
      <c r="X55" s="152" t="s">
        <v>491</v>
      </c>
      <c r="Y55" s="152" t="s">
        <v>532</v>
      </c>
      <c r="Z55" s="154" t="s">
        <v>106</v>
      </c>
    </row>
    <row r="56" spans="1:26" ht="76.5" customHeight="1" x14ac:dyDescent="0.2">
      <c r="A56" s="85" t="s">
        <v>724</v>
      </c>
      <c r="B56" s="20" t="s">
        <v>37</v>
      </c>
      <c r="C56" s="20" t="s">
        <v>37</v>
      </c>
      <c r="D56" s="20" t="s">
        <v>176</v>
      </c>
      <c r="E56" s="20">
        <v>46773495</v>
      </c>
      <c r="F56" s="27" t="s">
        <v>51</v>
      </c>
      <c r="G56" s="26">
        <v>600010759</v>
      </c>
      <c r="H56" s="28" t="s">
        <v>268</v>
      </c>
      <c r="I56" s="20" t="s">
        <v>86</v>
      </c>
      <c r="J56" s="20" t="s">
        <v>836</v>
      </c>
      <c r="K56" s="25">
        <v>18000000</v>
      </c>
      <c r="L56" s="162">
        <v>15300000</v>
      </c>
      <c r="M56" s="31" t="s">
        <v>1029</v>
      </c>
      <c r="N56" s="66" t="s">
        <v>1364</v>
      </c>
      <c r="O56" s="26" t="s">
        <v>142</v>
      </c>
      <c r="P56" s="26" t="s">
        <v>142</v>
      </c>
      <c r="Q56" s="26" t="s">
        <v>142</v>
      </c>
      <c r="R56" s="26" t="s">
        <v>142</v>
      </c>
      <c r="S56" s="26"/>
      <c r="T56" s="26" t="s">
        <v>142</v>
      </c>
      <c r="U56" s="26" t="s">
        <v>142</v>
      </c>
      <c r="V56" s="26" t="s">
        <v>142</v>
      </c>
      <c r="W56" s="20" t="s">
        <v>837</v>
      </c>
      <c r="X56" s="20" t="s">
        <v>838</v>
      </c>
      <c r="Y56" s="20" t="s">
        <v>533</v>
      </c>
      <c r="Z56" s="26" t="s">
        <v>106</v>
      </c>
    </row>
    <row r="57" spans="1:26" ht="80.25" customHeight="1" x14ac:dyDescent="0.2">
      <c r="A57" s="85" t="s">
        <v>725</v>
      </c>
      <c r="B57" s="20" t="s">
        <v>37</v>
      </c>
      <c r="C57" s="20" t="s">
        <v>37</v>
      </c>
      <c r="D57" s="20" t="s">
        <v>176</v>
      </c>
      <c r="E57" s="20">
        <v>46773495</v>
      </c>
      <c r="F57" s="27" t="s">
        <v>51</v>
      </c>
      <c r="G57" s="26">
        <v>600010759</v>
      </c>
      <c r="H57" s="28" t="s">
        <v>670</v>
      </c>
      <c r="I57" s="20" t="s">
        <v>86</v>
      </c>
      <c r="J57" s="20" t="s">
        <v>839</v>
      </c>
      <c r="K57" s="78">
        <v>5339658.66</v>
      </c>
      <c r="L57" s="174">
        <v>4538709.8600000003</v>
      </c>
      <c r="M57" s="66" t="s">
        <v>1466</v>
      </c>
      <c r="N57" s="31" t="s">
        <v>586</v>
      </c>
      <c r="O57" s="26"/>
      <c r="P57" s="26"/>
      <c r="Q57" s="26" t="s">
        <v>142</v>
      </c>
      <c r="R57" s="26"/>
      <c r="S57" s="26"/>
      <c r="T57" s="26"/>
      <c r="U57" s="26"/>
      <c r="V57" s="26" t="s">
        <v>142</v>
      </c>
      <c r="W57" s="20" t="s">
        <v>179</v>
      </c>
      <c r="X57" s="20" t="s">
        <v>840</v>
      </c>
      <c r="Y57" s="20" t="s">
        <v>819</v>
      </c>
      <c r="Z57" s="26" t="s">
        <v>106</v>
      </c>
    </row>
    <row r="58" spans="1:26" ht="71.25" x14ac:dyDescent="0.2">
      <c r="A58" s="85" t="s">
        <v>726</v>
      </c>
      <c r="B58" s="20" t="s">
        <v>213</v>
      </c>
      <c r="C58" s="20" t="s">
        <v>213</v>
      </c>
      <c r="D58" s="20" t="s">
        <v>176</v>
      </c>
      <c r="E58" s="20">
        <v>61357278</v>
      </c>
      <c r="F58" s="27" t="s">
        <v>248</v>
      </c>
      <c r="G58" s="26">
        <v>600010953</v>
      </c>
      <c r="H58" s="28" t="s">
        <v>651</v>
      </c>
      <c r="I58" s="20" t="s">
        <v>89</v>
      </c>
      <c r="J58" s="20" t="s">
        <v>644</v>
      </c>
      <c r="K58" s="29">
        <v>5000000</v>
      </c>
      <c r="L58" s="164">
        <f>K58*0.85</f>
        <v>4250000</v>
      </c>
      <c r="M58" s="31" t="s">
        <v>2129</v>
      </c>
      <c r="N58" s="74" t="s">
        <v>396</v>
      </c>
      <c r="O58" s="26" t="s">
        <v>142</v>
      </c>
      <c r="P58" s="26" t="s">
        <v>142</v>
      </c>
      <c r="Q58" s="26" t="s">
        <v>142</v>
      </c>
      <c r="R58" s="26" t="s">
        <v>142</v>
      </c>
      <c r="S58" s="26" t="s">
        <v>142</v>
      </c>
      <c r="T58" s="26" t="s">
        <v>142</v>
      </c>
      <c r="U58" s="26"/>
      <c r="V58" s="26"/>
      <c r="W58" s="20"/>
      <c r="X58" s="20" t="s">
        <v>492</v>
      </c>
      <c r="Y58" s="20" t="s">
        <v>534</v>
      </c>
      <c r="Z58" s="26" t="s">
        <v>106</v>
      </c>
    </row>
    <row r="59" spans="1:26" ht="68.25" customHeight="1" x14ac:dyDescent="0.2">
      <c r="A59" s="85" t="s">
        <v>727</v>
      </c>
      <c r="B59" s="20" t="s">
        <v>213</v>
      </c>
      <c r="C59" s="20" t="s">
        <v>213</v>
      </c>
      <c r="D59" s="20" t="s">
        <v>176</v>
      </c>
      <c r="E59" s="20">
        <v>61357278</v>
      </c>
      <c r="F59" s="27" t="s">
        <v>248</v>
      </c>
      <c r="G59" s="26">
        <v>600010953</v>
      </c>
      <c r="H59" s="28" t="s">
        <v>652</v>
      </c>
      <c r="I59" s="20" t="s">
        <v>89</v>
      </c>
      <c r="J59" s="20" t="s">
        <v>2130</v>
      </c>
      <c r="K59" s="78">
        <v>23000000</v>
      </c>
      <c r="L59" s="174">
        <f>K59*0.85</f>
        <v>19550000</v>
      </c>
      <c r="M59" s="58" t="s">
        <v>394</v>
      </c>
      <c r="N59" s="74" t="s">
        <v>396</v>
      </c>
      <c r="O59" s="26" t="s">
        <v>142</v>
      </c>
      <c r="P59" s="26" t="s">
        <v>142</v>
      </c>
      <c r="Q59" s="26"/>
      <c r="R59" s="26" t="s">
        <v>142</v>
      </c>
      <c r="S59" s="26"/>
      <c r="T59" s="26" t="s">
        <v>142</v>
      </c>
      <c r="U59" s="26"/>
      <c r="V59" s="26"/>
      <c r="W59" s="20" t="s">
        <v>653</v>
      </c>
      <c r="X59" s="20" t="s">
        <v>434</v>
      </c>
      <c r="Y59" s="20" t="s">
        <v>534</v>
      </c>
      <c r="Z59" s="26" t="s">
        <v>106</v>
      </c>
    </row>
    <row r="60" spans="1:26" ht="71.25" x14ac:dyDescent="0.2">
      <c r="A60" s="85" t="s">
        <v>728</v>
      </c>
      <c r="B60" s="20" t="s">
        <v>214</v>
      </c>
      <c r="C60" s="20" t="s">
        <v>214</v>
      </c>
      <c r="D60" s="20" t="s">
        <v>176</v>
      </c>
      <c r="E60" s="20">
        <v>61357278</v>
      </c>
      <c r="F60" s="27" t="s">
        <v>248</v>
      </c>
      <c r="G60" s="26">
        <v>600010953</v>
      </c>
      <c r="H60" s="28" t="s">
        <v>277</v>
      </c>
      <c r="I60" s="20" t="s">
        <v>89</v>
      </c>
      <c r="J60" s="20" t="s">
        <v>343</v>
      </c>
      <c r="K60" s="29">
        <v>5000000</v>
      </c>
      <c r="L60" s="164">
        <f>K60*0.85</f>
        <v>4250000</v>
      </c>
      <c r="M60" s="58" t="s">
        <v>394</v>
      </c>
      <c r="N60" s="74" t="s">
        <v>396</v>
      </c>
      <c r="O60" s="26" t="s">
        <v>142</v>
      </c>
      <c r="P60" s="26" t="s">
        <v>142</v>
      </c>
      <c r="Q60" s="26"/>
      <c r="R60" s="26"/>
      <c r="S60" s="26"/>
      <c r="T60" s="26" t="s">
        <v>142</v>
      </c>
      <c r="U60" s="26"/>
      <c r="V60" s="26"/>
      <c r="W60" s="20" t="s">
        <v>435</v>
      </c>
      <c r="X60" s="20" t="s">
        <v>493</v>
      </c>
      <c r="Y60" s="20" t="s">
        <v>170</v>
      </c>
      <c r="Z60" s="26" t="s">
        <v>106</v>
      </c>
    </row>
    <row r="61" spans="1:26" ht="97.5" customHeight="1" x14ac:dyDescent="0.2">
      <c r="A61" s="85" t="s">
        <v>729</v>
      </c>
      <c r="B61" s="20" t="s">
        <v>214</v>
      </c>
      <c r="C61" s="20" t="s">
        <v>214</v>
      </c>
      <c r="D61" s="20" t="s">
        <v>176</v>
      </c>
      <c r="E61" s="20">
        <v>61357278</v>
      </c>
      <c r="F61" s="27" t="s">
        <v>248</v>
      </c>
      <c r="G61" s="26">
        <v>60010953</v>
      </c>
      <c r="H61" s="28" t="s">
        <v>278</v>
      </c>
      <c r="I61" s="20" t="s">
        <v>89</v>
      </c>
      <c r="J61" s="20" t="s">
        <v>643</v>
      </c>
      <c r="K61" s="29">
        <v>6000000</v>
      </c>
      <c r="L61" s="164">
        <f>K61*0.85</f>
        <v>5100000</v>
      </c>
      <c r="M61" s="58" t="s">
        <v>171</v>
      </c>
      <c r="N61" s="74" t="s">
        <v>397</v>
      </c>
      <c r="O61" s="26" t="s">
        <v>142</v>
      </c>
      <c r="P61" s="26" t="s">
        <v>142</v>
      </c>
      <c r="Q61" s="26"/>
      <c r="R61" s="26" t="s">
        <v>142</v>
      </c>
      <c r="S61" s="26"/>
      <c r="T61" s="26"/>
      <c r="U61" s="26"/>
      <c r="V61" s="26" t="s">
        <v>142</v>
      </c>
      <c r="W61" s="20" t="s">
        <v>436</v>
      </c>
      <c r="X61" s="20" t="s">
        <v>494</v>
      </c>
      <c r="Y61" s="20" t="s">
        <v>114</v>
      </c>
      <c r="Z61" s="26" t="s">
        <v>106</v>
      </c>
    </row>
    <row r="62" spans="1:26" ht="93" customHeight="1" x14ac:dyDescent="0.2">
      <c r="A62" s="85" t="s">
        <v>730</v>
      </c>
      <c r="B62" s="20" t="s">
        <v>24</v>
      </c>
      <c r="C62" s="20" t="s">
        <v>24</v>
      </c>
      <c r="D62" s="20" t="s">
        <v>176</v>
      </c>
      <c r="E62" s="20">
        <v>47274603</v>
      </c>
      <c r="F62" s="27" t="s">
        <v>48</v>
      </c>
      <c r="G62" s="26">
        <v>600010279</v>
      </c>
      <c r="H62" s="28" t="s">
        <v>144</v>
      </c>
      <c r="I62" s="20" t="s">
        <v>87</v>
      </c>
      <c r="J62" s="20" t="s">
        <v>344</v>
      </c>
      <c r="K62" s="29">
        <v>25000000</v>
      </c>
      <c r="L62" s="164">
        <f>K62*0.85</f>
        <v>21250000</v>
      </c>
      <c r="M62" s="56">
        <v>2024</v>
      </c>
      <c r="N62" s="57">
        <v>2025</v>
      </c>
      <c r="O62" s="26" t="s">
        <v>142</v>
      </c>
      <c r="P62" s="26" t="s">
        <v>142</v>
      </c>
      <c r="Q62" s="26"/>
      <c r="R62" s="26" t="s">
        <v>142</v>
      </c>
      <c r="S62" s="26"/>
      <c r="T62" s="26"/>
      <c r="U62" s="26" t="s">
        <v>142</v>
      </c>
      <c r="V62" s="26"/>
      <c r="W62" s="20" t="s">
        <v>145</v>
      </c>
      <c r="X62" s="20" t="s">
        <v>122</v>
      </c>
      <c r="Y62" s="20" t="s">
        <v>532</v>
      </c>
      <c r="Z62" s="26" t="s">
        <v>106</v>
      </c>
    </row>
    <row r="63" spans="1:26" ht="93" customHeight="1" x14ac:dyDescent="0.2">
      <c r="A63" s="85" t="s">
        <v>731</v>
      </c>
      <c r="B63" s="89" t="s">
        <v>24</v>
      </c>
      <c r="C63" s="20" t="s">
        <v>24</v>
      </c>
      <c r="D63" s="20" t="s">
        <v>176</v>
      </c>
      <c r="E63" s="20">
        <v>47274603</v>
      </c>
      <c r="F63" s="27" t="s">
        <v>48</v>
      </c>
      <c r="G63" s="26">
        <v>600010279</v>
      </c>
      <c r="H63" s="28" t="s">
        <v>617</v>
      </c>
      <c r="I63" s="20" t="s">
        <v>87</v>
      </c>
      <c r="J63" s="398" t="s">
        <v>618</v>
      </c>
      <c r="K63" s="25">
        <v>10713667</v>
      </c>
      <c r="L63" s="162">
        <v>10713667</v>
      </c>
      <c r="M63" s="56">
        <v>2023</v>
      </c>
      <c r="N63" s="255">
        <v>2025</v>
      </c>
      <c r="O63" s="26"/>
      <c r="P63" s="26"/>
      <c r="Q63" s="26"/>
      <c r="R63" s="26" t="s">
        <v>142</v>
      </c>
      <c r="S63" s="26"/>
      <c r="T63" s="26"/>
      <c r="U63" s="26"/>
      <c r="V63" s="26" t="s">
        <v>142</v>
      </c>
      <c r="W63" s="20" t="s">
        <v>619</v>
      </c>
      <c r="X63" s="20" t="s">
        <v>620</v>
      </c>
      <c r="Y63" s="155" t="s">
        <v>1731</v>
      </c>
      <c r="Z63" s="26" t="s">
        <v>106</v>
      </c>
    </row>
    <row r="64" spans="1:26" ht="71.25" x14ac:dyDescent="0.2">
      <c r="A64" s="85" t="s">
        <v>732</v>
      </c>
      <c r="B64" s="20" t="s">
        <v>24</v>
      </c>
      <c r="C64" s="20" t="s">
        <v>24</v>
      </c>
      <c r="D64" s="20" t="s">
        <v>176</v>
      </c>
      <c r="E64" s="20">
        <v>47274603</v>
      </c>
      <c r="F64" s="27" t="s">
        <v>48</v>
      </c>
      <c r="G64" s="26">
        <v>600010279</v>
      </c>
      <c r="H64" s="28" t="s">
        <v>621</v>
      </c>
      <c r="I64" s="20" t="s">
        <v>87</v>
      </c>
      <c r="J64" s="397" t="s">
        <v>622</v>
      </c>
      <c r="K64" s="29">
        <v>34500000</v>
      </c>
      <c r="L64" s="164">
        <f>K64*0.85</f>
        <v>29325000</v>
      </c>
      <c r="M64" s="91">
        <v>2023</v>
      </c>
      <c r="N64" s="255">
        <v>2027</v>
      </c>
      <c r="O64" s="26"/>
      <c r="P64" s="26" t="s">
        <v>142</v>
      </c>
      <c r="Q64" s="26"/>
      <c r="R64" s="26"/>
      <c r="S64" s="26"/>
      <c r="T64" s="26"/>
      <c r="U64" s="26" t="s">
        <v>142</v>
      </c>
      <c r="V64" s="26"/>
      <c r="W64" s="397" t="s">
        <v>623</v>
      </c>
      <c r="X64" s="92" t="s">
        <v>623</v>
      </c>
      <c r="Y64" s="399" t="s">
        <v>1732</v>
      </c>
      <c r="Z64" s="26" t="s">
        <v>106</v>
      </c>
    </row>
    <row r="65" spans="1:27" ht="42.75" x14ac:dyDescent="0.2">
      <c r="A65" s="85" t="s">
        <v>733</v>
      </c>
      <c r="B65" s="20" t="s">
        <v>215</v>
      </c>
      <c r="C65" s="20" t="s">
        <v>215</v>
      </c>
      <c r="D65" s="20" t="s">
        <v>600</v>
      </c>
      <c r="E65" s="20">
        <v>25109189</v>
      </c>
      <c r="F65" s="20">
        <v>110018095</v>
      </c>
      <c r="G65" s="26">
        <v>600011488</v>
      </c>
      <c r="H65" s="28" t="s">
        <v>279</v>
      </c>
      <c r="I65" s="20" t="s">
        <v>90</v>
      </c>
      <c r="J65" s="20" t="s">
        <v>345</v>
      </c>
      <c r="K65" s="25">
        <v>1000000</v>
      </c>
      <c r="L65" s="170">
        <f>K65*0.85</f>
        <v>850000</v>
      </c>
      <c r="M65" s="33">
        <v>45536</v>
      </c>
      <c r="N65" s="33">
        <v>45870</v>
      </c>
      <c r="O65" s="26"/>
      <c r="P65" s="26"/>
      <c r="Q65" s="26"/>
      <c r="R65" s="26" t="s">
        <v>142</v>
      </c>
      <c r="S65" s="26"/>
      <c r="T65" s="26"/>
      <c r="U65" s="26"/>
      <c r="V65" s="26" t="s">
        <v>142</v>
      </c>
      <c r="W65" s="20" t="s">
        <v>437</v>
      </c>
      <c r="X65" s="20" t="s">
        <v>437</v>
      </c>
      <c r="Y65" s="20" t="s">
        <v>1202</v>
      </c>
      <c r="Z65" s="26" t="s">
        <v>106</v>
      </c>
    </row>
    <row r="66" spans="1:27" ht="114" x14ac:dyDescent="0.2">
      <c r="A66" s="85" t="s">
        <v>734</v>
      </c>
      <c r="B66" s="20" t="s">
        <v>215</v>
      </c>
      <c r="C66" s="20" t="s">
        <v>215</v>
      </c>
      <c r="D66" s="20" t="s">
        <v>600</v>
      </c>
      <c r="E66" s="20">
        <v>25109189</v>
      </c>
      <c r="F66" s="20">
        <v>110018095</v>
      </c>
      <c r="G66" s="26">
        <v>600011488</v>
      </c>
      <c r="H66" s="28" t="s">
        <v>280</v>
      </c>
      <c r="I66" s="20" t="s">
        <v>90</v>
      </c>
      <c r="J66" s="20" t="s">
        <v>346</v>
      </c>
      <c r="K66" s="25">
        <v>500000</v>
      </c>
      <c r="L66" s="170">
        <f>K66*0.85</f>
        <v>425000</v>
      </c>
      <c r="M66" s="33">
        <v>45536</v>
      </c>
      <c r="N66" s="33">
        <v>45870</v>
      </c>
      <c r="O66" s="26"/>
      <c r="P66" s="26"/>
      <c r="Q66" s="26"/>
      <c r="R66" s="26" t="s">
        <v>142</v>
      </c>
      <c r="S66" s="26"/>
      <c r="T66" s="26"/>
      <c r="U66" s="26"/>
      <c r="V66" s="26" t="s">
        <v>142</v>
      </c>
      <c r="W66" s="20" t="s">
        <v>438</v>
      </c>
      <c r="X66" s="20" t="s">
        <v>438</v>
      </c>
      <c r="Y66" s="20" t="s">
        <v>536</v>
      </c>
      <c r="Z66" s="26" t="s">
        <v>106</v>
      </c>
    </row>
    <row r="67" spans="1:27" hidden="1" x14ac:dyDescent="0.2">
      <c r="A67" s="85" t="s">
        <v>1617</v>
      </c>
      <c r="B67" s="20"/>
      <c r="C67" s="20"/>
      <c r="D67" s="20"/>
      <c r="E67" s="20"/>
      <c r="F67" s="20"/>
      <c r="G67" s="26"/>
      <c r="H67" s="28"/>
      <c r="I67" s="20"/>
      <c r="J67" s="20"/>
      <c r="K67" s="25"/>
      <c r="L67" s="170"/>
      <c r="M67" s="33"/>
      <c r="N67" s="33"/>
      <c r="O67" s="26"/>
      <c r="P67" s="26"/>
      <c r="Q67" s="26"/>
      <c r="R67" s="26"/>
      <c r="S67" s="26"/>
      <c r="T67" s="26"/>
      <c r="U67" s="26"/>
      <c r="V67" s="26"/>
      <c r="W67" s="20"/>
      <c r="X67" s="20"/>
      <c r="Y67" s="20"/>
      <c r="Z67" s="26"/>
    </row>
    <row r="68" spans="1:27" ht="75" x14ac:dyDescent="0.2">
      <c r="A68" s="85" t="s">
        <v>735</v>
      </c>
      <c r="B68" s="20" t="s">
        <v>216</v>
      </c>
      <c r="C68" s="20" t="s">
        <v>216</v>
      </c>
      <c r="D68" s="20" t="s">
        <v>176</v>
      </c>
      <c r="E68" s="27" t="s">
        <v>243</v>
      </c>
      <c r="F68" s="20">
        <v>102517576</v>
      </c>
      <c r="G68" s="26">
        <v>600011429</v>
      </c>
      <c r="H68" s="28" t="s">
        <v>281</v>
      </c>
      <c r="I68" s="20" t="s">
        <v>90</v>
      </c>
      <c r="J68" s="20" t="s">
        <v>347</v>
      </c>
      <c r="K68" s="29">
        <v>2700000</v>
      </c>
      <c r="L68" s="164">
        <f>K68*0.85</f>
        <v>2295000</v>
      </c>
      <c r="M68" s="58" t="s">
        <v>388</v>
      </c>
      <c r="N68" s="74" t="s">
        <v>410</v>
      </c>
      <c r="O68" s="26"/>
      <c r="P68" s="26" t="s">
        <v>142</v>
      </c>
      <c r="Q68" s="26"/>
      <c r="R68" s="26"/>
      <c r="S68" s="26" t="s">
        <v>142</v>
      </c>
      <c r="T68" s="26"/>
      <c r="U68" s="26"/>
      <c r="V68" s="26"/>
      <c r="W68" s="20" t="s">
        <v>624</v>
      </c>
      <c r="X68" s="20" t="s">
        <v>495</v>
      </c>
      <c r="Y68" s="20">
        <v>0</v>
      </c>
      <c r="Z68" s="26" t="s">
        <v>106</v>
      </c>
    </row>
    <row r="69" spans="1:27" ht="99.75" customHeight="1" x14ac:dyDescent="0.2">
      <c r="A69" s="85" t="s">
        <v>736</v>
      </c>
      <c r="B69" s="20" t="s">
        <v>34</v>
      </c>
      <c r="C69" s="20" t="s">
        <v>34</v>
      </c>
      <c r="D69" s="20" t="s">
        <v>176</v>
      </c>
      <c r="E69" s="27" t="s">
        <v>43</v>
      </c>
      <c r="F69" s="20">
        <v>108006930</v>
      </c>
      <c r="G69" s="26">
        <v>600011143</v>
      </c>
      <c r="H69" s="28" t="s">
        <v>71</v>
      </c>
      <c r="I69" s="20" t="s">
        <v>92</v>
      </c>
      <c r="J69" s="20" t="s">
        <v>609</v>
      </c>
      <c r="K69" s="29">
        <v>10300000</v>
      </c>
      <c r="L69" s="161">
        <v>8755000</v>
      </c>
      <c r="M69" s="58" t="s">
        <v>386</v>
      </c>
      <c r="N69" s="31" t="s">
        <v>1673</v>
      </c>
      <c r="O69" s="26"/>
      <c r="P69" s="26"/>
      <c r="Q69" s="26" t="s">
        <v>142</v>
      </c>
      <c r="R69" s="26" t="s">
        <v>142</v>
      </c>
      <c r="S69" s="26"/>
      <c r="T69" s="26" t="s">
        <v>142</v>
      </c>
      <c r="U69" s="26"/>
      <c r="V69" s="26"/>
      <c r="W69" s="20" t="s">
        <v>150</v>
      </c>
      <c r="X69" s="20">
        <v>1</v>
      </c>
      <c r="Y69" s="20" t="s">
        <v>114</v>
      </c>
      <c r="Z69" s="26" t="s">
        <v>106</v>
      </c>
    </row>
    <row r="70" spans="1:27" ht="101.25" customHeight="1" x14ac:dyDescent="0.2">
      <c r="A70" s="85" t="s">
        <v>737</v>
      </c>
      <c r="B70" s="20" t="s">
        <v>34</v>
      </c>
      <c r="C70" s="20" t="s">
        <v>34</v>
      </c>
      <c r="D70" s="20" t="s">
        <v>176</v>
      </c>
      <c r="E70" s="27" t="s">
        <v>43</v>
      </c>
      <c r="F70" s="20">
        <v>108006930</v>
      </c>
      <c r="G70" s="26">
        <v>600011143</v>
      </c>
      <c r="H70" s="28" t="s">
        <v>151</v>
      </c>
      <c r="I70" s="20" t="s">
        <v>92</v>
      </c>
      <c r="J70" s="20" t="s">
        <v>610</v>
      </c>
      <c r="K70" s="29">
        <v>15600000</v>
      </c>
      <c r="L70" s="161">
        <v>13260000</v>
      </c>
      <c r="M70" s="33" t="s">
        <v>386</v>
      </c>
      <c r="N70" s="116" t="s">
        <v>2131</v>
      </c>
      <c r="O70" s="26"/>
      <c r="P70" s="26"/>
      <c r="Q70" s="26"/>
      <c r="R70" s="26" t="s">
        <v>142</v>
      </c>
      <c r="S70" s="26"/>
      <c r="T70" s="26"/>
      <c r="U70" s="26"/>
      <c r="V70" s="26" t="s">
        <v>142</v>
      </c>
      <c r="W70" s="20" t="s">
        <v>439</v>
      </c>
      <c r="X70" s="20">
        <v>1</v>
      </c>
      <c r="Y70" s="20" t="s">
        <v>1674</v>
      </c>
      <c r="Z70" s="26" t="s">
        <v>106</v>
      </c>
    </row>
    <row r="71" spans="1:27" ht="148.5" customHeight="1" x14ac:dyDescent="0.2">
      <c r="A71" s="85" t="s">
        <v>738</v>
      </c>
      <c r="B71" s="128" t="s">
        <v>217</v>
      </c>
      <c r="C71" s="128" t="s">
        <v>217</v>
      </c>
      <c r="D71" s="128" t="s">
        <v>176</v>
      </c>
      <c r="E71" s="128">
        <v>61515451</v>
      </c>
      <c r="F71" s="221" t="s">
        <v>256</v>
      </c>
      <c r="G71" s="127">
        <v>600011216</v>
      </c>
      <c r="H71" s="134" t="s">
        <v>57</v>
      </c>
      <c r="I71" s="128" t="s">
        <v>88</v>
      </c>
      <c r="J71" s="128" t="s">
        <v>1545</v>
      </c>
      <c r="K71" s="214">
        <v>27552000</v>
      </c>
      <c r="L71" s="219">
        <f>K71*0.85</f>
        <v>23419200</v>
      </c>
      <c r="M71" s="222" t="s">
        <v>408</v>
      </c>
      <c r="N71" s="223" t="s">
        <v>1365</v>
      </c>
      <c r="O71" s="127" t="s">
        <v>142</v>
      </c>
      <c r="P71" s="127" t="s">
        <v>142</v>
      </c>
      <c r="Q71" s="127" t="s">
        <v>142</v>
      </c>
      <c r="R71" s="127" t="s">
        <v>142</v>
      </c>
      <c r="S71" s="127" t="s">
        <v>142</v>
      </c>
      <c r="T71" s="127"/>
      <c r="U71" s="127"/>
      <c r="V71" s="127"/>
      <c r="W71" s="128" t="s">
        <v>440</v>
      </c>
      <c r="X71" s="128">
        <v>400</v>
      </c>
      <c r="Y71" s="128" t="s">
        <v>537</v>
      </c>
      <c r="Z71" s="127" t="s">
        <v>106</v>
      </c>
      <c r="AA71" s="2"/>
    </row>
    <row r="72" spans="1:27" ht="142.5" x14ac:dyDescent="0.2">
      <c r="A72" s="85" t="s">
        <v>2064</v>
      </c>
      <c r="B72" s="20" t="s">
        <v>218</v>
      </c>
      <c r="C72" s="20" t="s">
        <v>218</v>
      </c>
      <c r="D72" s="20" t="s">
        <v>176</v>
      </c>
      <c r="E72" s="27" t="s">
        <v>244</v>
      </c>
      <c r="F72" s="20">
        <v>110010175</v>
      </c>
      <c r="G72" s="26">
        <v>600019691</v>
      </c>
      <c r="H72" s="28" t="s">
        <v>282</v>
      </c>
      <c r="I72" s="20" t="s">
        <v>87</v>
      </c>
      <c r="J72" s="20" t="s">
        <v>348</v>
      </c>
      <c r="K72" s="25">
        <v>10713660</v>
      </c>
      <c r="L72" s="162">
        <v>9106617</v>
      </c>
      <c r="M72" s="33">
        <v>2023</v>
      </c>
      <c r="N72" s="35">
        <v>2024</v>
      </c>
      <c r="O72" s="26"/>
      <c r="P72" s="26"/>
      <c r="Q72" s="26"/>
      <c r="R72" s="26" t="s">
        <v>142</v>
      </c>
      <c r="S72" s="26"/>
      <c r="T72" s="26"/>
      <c r="U72" s="26"/>
      <c r="V72" s="26" t="s">
        <v>142</v>
      </c>
      <c r="W72" s="20" t="s">
        <v>17</v>
      </c>
      <c r="X72" s="20" t="s">
        <v>496</v>
      </c>
      <c r="Y72" s="152" t="s">
        <v>1841</v>
      </c>
      <c r="Z72" s="26" t="s">
        <v>106</v>
      </c>
    </row>
    <row r="73" spans="1:27" ht="213.75" x14ac:dyDescent="0.2">
      <c r="A73" s="400" t="s">
        <v>739</v>
      </c>
      <c r="B73" s="401" t="s">
        <v>38</v>
      </c>
      <c r="C73" s="401" t="s">
        <v>38</v>
      </c>
      <c r="D73" s="401" t="s">
        <v>176</v>
      </c>
      <c r="E73" s="401">
        <v>46773509</v>
      </c>
      <c r="F73" s="402" t="s">
        <v>55</v>
      </c>
      <c r="G73" s="403">
        <v>600020410</v>
      </c>
      <c r="H73" s="404" t="s">
        <v>83</v>
      </c>
      <c r="I73" s="401" t="s">
        <v>100</v>
      </c>
      <c r="J73" s="401" t="s">
        <v>349</v>
      </c>
      <c r="K73" s="405">
        <v>20000000</v>
      </c>
      <c r="L73" s="406">
        <f>K73*0.85</f>
        <v>17000000</v>
      </c>
      <c r="M73" s="407" t="s">
        <v>400</v>
      </c>
      <c r="N73" s="408" t="s">
        <v>1467</v>
      </c>
      <c r="O73" s="403"/>
      <c r="P73" s="403"/>
      <c r="Q73" s="403" t="s">
        <v>142</v>
      </c>
      <c r="R73" s="403" t="s">
        <v>142</v>
      </c>
      <c r="S73" s="403" t="s">
        <v>142</v>
      </c>
      <c r="T73" s="403" t="s">
        <v>142</v>
      </c>
      <c r="U73" s="403"/>
      <c r="V73" s="403"/>
      <c r="W73" s="401" t="s">
        <v>441</v>
      </c>
      <c r="X73" s="401" t="s">
        <v>497</v>
      </c>
      <c r="Y73" s="401" t="s">
        <v>538</v>
      </c>
      <c r="Z73" s="403" t="s">
        <v>106</v>
      </c>
    </row>
    <row r="74" spans="1:27" s="145" customFormat="1" hidden="1" x14ac:dyDescent="0.2">
      <c r="A74" s="85" t="s">
        <v>740</v>
      </c>
      <c r="B74" s="202"/>
      <c r="C74" s="202"/>
      <c r="D74" s="202"/>
      <c r="E74" s="202"/>
      <c r="F74" s="203"/>
      <c r="G74" s="204"/>
      <c r="H74" s="205"/>
      <c r="I74" s="202"/>
      <c r="J74" s="202"/>
      <c r="K74" s="206"/>
      <c r="L74" s="207"/>
      <c r="M74" s="208"/>
      <c r="N74" s="209"/>
      <c r="O74" s="204"/>
      <c r="P74" s="204"/>
      <c r="Q74" s="204"/>
      <c r="R74" s="204"/>
      <c r="S74" s="204"/>
      <c r="T74" s="204"/>
      <c r="U74" s="204"/>
      <c r="V74" s="204"/>
      <c r="W74" s="202"/>
      <c r="X74" s="202"/>
      <c r="Y74" s="202"/>
      <c r="Z74" s="204"/>
      <c r="AA74" s="210"/>
    </row>
    <row r="75" spans="1:27" ht="71.25" x14ac:dyDescent="0.2">
      <c r="A75" s="85" t="s">
        <v>741</v>
      </c>
      <c r="B75" s="20" t="s">
        <v>219</v>
      </c>
      <c r="C75" s="20" t="s">
        <v>219</v>
      </c>
      <c r="D75" s="20" t="s">
        <v>176</v>
      </c>
      <c r="E75" s="20">
        <v>14451042</v>
      </c>
      <c r="F75" s="20">
        <v>600170632</v>
      </c>
      <c r="G75" s="26">
        <v>600170632</v>
      </c>
      <c r="H75" s="28" t="s">
        <v>283</v>
      </c>
      <c r="I75" s="20" t="s">
        <v>319</v>
      </c>
      <c r="J75" s="20" t="s">
        <v>350</v>
      </c>
      <c r="K75" s="63">
        <v>3509496</v>
      </c>
      <c r="L75" s="164">
        <f>K75*0.85</f>
        <v>2983071.6</v>
      </c>
      <c r="M75" s="33" t="s">
        <v>172</v>
      </c>
      <c r="N75" s="35" t="s">
        <v>387</v>
      </c>
      <c r="O75" s="26"/>
      <c r="P75" s="26"/>
      <c r="Q75" s="26" t="s">
        <v>142</v>
      </c>
      <c r="R75" s="26"/>
      <c r="S75" s="26"/>
      <c r="T75" s="26"/>
      <c r="U75" s="26"/>
      <c r="V75" s="26" t="s">
        <v>142</v>
      </c>
      <c r="W75" s="20" t="s">
        <v>442</v>
      </c>
      <c r="X75" s="20" t="s">
        <v>498</v>
      </c>
      <c r="Y75" s="20" t="s">
        <v>539</v>
      </c>
      <c r="Z75" s="26" t="s">
        <v>106</v>
      </c>
    </row>
    <row r="76" spans="1:27" ht="165" x14ac:dyDescent="0.2">
      <c r="A76" s="85" t="s">
        <v>742</v>
      </c>
      <c r="B76" s="20" t="s">
        <v>219</v>
      </c>
      <c r="C76" s="20" t="s">
        <v>219</v>
      </c>
      <c r="D76" s="20" t="s">
        <v>176</v>
      </c>
      <c r="E76" s="20">
        <v>14451042</v>
      </c>
      <c r="F76" s="20">
        <v>600170632</v>
      </c>
      <c r="G76" s="26">
        <v>600170632</v>
      </c>
      <c r="H76" s="28" t="s">
        <v>813</v>
      </c>
      <c r="I76" s="20" t="s">
        <v>319</v>
      </c>
      <c r="J76" s="34" t="s">
        <v>814</v>
      </c>
      <c r="K76" s="45">
        <v>8000000</v>
      </c>
      <c r="L76" s="161">
        <f>K76*0.85</f>
        <v>6800000</v>
      </c>
      <c r="M76" s="35" t="s">
        <v>817</v>
      </c>
      <c r="N76" s="35" t="s">
        <v>403</v>
      </c>
      <c r="O76" s="26"/>
      <c r="P76" s="26"/>
      <c r="Q76" s="26" t="s">
        <v>142</v>
      </c>
      <c r="R76" s="26"/>
      <c r="S76" s="26"/>
      <c r="T76" s="26"/>
      <c r="U76" s="26"/>
      <c r="V76" s="20" t="s">
        <v>142</v>
      </c>
      <c r="W76" s="20" t="s">
        <v>815</v>
      </c>
      <c r="X76" s="20" t="s">
        <v>816</v>
      </c>
      <c r="Y76" s="20" t="s">
        <v>539</v>
      </c>
      <c r="Z76" s="34" t="s">
        <v>106</v>
      </c>
    </row>
    <row r="77" spans="1:27" ht="99.75" x14ac:dyDescent="0.2">
      <c r="A77" s="85" t="s">
        <v>743</v>
      </c>
      <c r="B77" s="20" t="s">
        <v>28</v>
      </c>
      <c r="C77" s="20" t="s">
        <v>28</v>
      </c>
      <c r="D77" s="20" t="s">
        <v>1145</v>
      </c>
      <c r="E77" s="20">
        <v>25115138</v>
      </c>
      <c r="F77" s="20">
        <v>108040780</v>
      </c>
      <c r="G77" s="26">
        <v>600011038</v>
      </c>
      <c r="H77" s="28" t="s">
        <v>73</v>
      </c>
      <c r="I77" s="20" t="s">
        <v>89</v>
      </c>
      <c r="J77" s="152" t="s">
        <v>2132</v>
      </c>
      <c r="K77" s="78">
        <v>9373216</v>
      </c>
      <c r="L77" s="164">
        <f>K77*0.85</f>
        <v>7967233.5999999996</v>
      </c>
      <c r="M77" s="120" t="s">
        <v>2133</v>
      </c>
      <c r="N77" s="58">
        <v>46722</v>
      </c>
      <c r="O77" s="26"/>
      <c r="P77" s="26"/>
      <c r="Q77" s="26" t="s">
        <v>142</v>
      </c>
      <c r="R77" s="26" t="s">
        <v>142</v>
      </c>
      <c r="S77" s="26"/>
      <c r="T77" s="26" t="s">
        <v>142</v>
      </c>
      <c r="U77" s="26"/>
      <c r="V77" s="26"/>
      <c r="W77" s="20" t="s">
        <v>426</v>
      </c>
      <c r="X77" s="20">
        <v>3</v>
      </c>
      <c r="Y77" s="20" t="s">
        <v>540</v>
      </c>
      <c r="Z77" s="26" t="s">
        <v>106</v>
      </c>
    </row>
    <row r="78" spans="1:27" ht="71.25" x14ac:dyDescent="0.2">
      <c r="A78" s="85" t="s">
        <v>744</v>
      </c>
      <c r="B78" s="20" t="s">
        <v>220</v>
      </c>
      <c r="C78" s="20" t="s">
        <v>220</v>
      </c>
      <c r="D78" s="20" t="s">
        <v>176</v>
      </c>
      <c r="E78" s="20">
        <v>61357294</v>
      </c>
      <c r="F78" s="27" t="s">
        <v>249</v>
      </c>
      <c r="G78" s="26">
        <v>600011011</v>
      </c>
      <c r="H78" s="28" t="s">
        <v>61</v>
      </c>
      <c r="I78" s="20" t="s">
        <v>89</v>
      </c>
      <c r="J78" s="20" t="s">
        <v>351</v>
      </c>
      <c r="K78" s="29">
        <v>2500000</v>
      </c>
      <c r="L78" s="161">
        <v>2125000</v>
      </c>
      <c r="M78" s="33" t="s">
        <v>172</v>
      </c>
      <c r="N78" s="33">
        <v>45992</v>
      </c>
      <c r="O78" s="26" t="s">
        <v>142</v>
      </c>
      <c r="P78" s="26"/>
      <c r="Q78" s="26"/>
      <c r="R78" s="26" t="s">
        <v>142</v>
      </c>
      <c r="S78" s="26"/>
      <c r="T78" s="26"/>
      <c r="U78" s="26"/>
      <c r="V78" s="26" t="s">
        <v>142</v>
      </c>
      <c r="W78" s="20" t="s">
        <v>128</v>
      </c>
      <c r="X78" s="20">
        <v>1</v>
      </c>
      <c r="Y78" s="20" t="s">
        <v>541</v>
      </c>
      <c r="Z78" s="26" t="s">
        <v>107</v>
      </c>
    </row>
    <row r="79" spans="1:27" ht="85.5" x14ac:dyDescent="0.2">
      <c r="A79" s="85" t="s">
        <v>745</v>
      </c>
      <c r="B79" s="20" t="s">
        <v>26</v>
      </c>
      <c r="C79" s="20" t="s">
        <v>26</v>
      </c>
      <c r="D79" s="20" t="s">
        <v>176</v>
      </c>
      <c r="E79" s="20">
        <v>69411263</v>
      </c>
      <c r="F79" s="20">
        <v>110150414</v>
      </c>
      <c r="G79" s="26">
        <v>610150375</v>
      </c>
      <c r="H79" s="28" t="s">
        <v>2066</v>
      </c>
      <c r="I79" s="20" t="s">
        <v>95</v>
      </c>
      <c r="J79" s="20" t="s">
        <v>593</v>
      </c>
      <c r="K79" s="78">
        <v>6000000</v>
      </c>
      <c r="L79" s="174">
        <f>K79*0.85</f>
        <v>5100000</v>
      </c>
      <c r="M79" s="191" t="s">
        <v>2134</v>
      </c>
      <c r="N79" s="116" t="s">
        <v>2135</v>
      </c>
      <c r="O79" s="26"/>
      <c r="P79" s="26"/>
      <c r="Q79" s="26"/>
      <c r="R79" s="26" t="s">
        <v>142</v>
      </c>
      <c r="S79" s="26"/>
      <c r="T79" s="26"/>
      <c r="U79" s="26"/>
      <c r="V79" s="26" t="s">
        <v>142</v>
      </c>
      <c r="W79" s="20" t="s">
        <v>594</v>
      </c>
      <c r="X79" s="20">
        <v>1</v>
      </c>
      <c r="Y79" s="144" t="s">
        <v>2136</v>
      </c>
      <c r="Z79" s="26" t="s">
        <v>106</v>
      </c>
    </row>
    <row r="80" spans="1:27" ht="85.5" x14ac:dyDescent="0.2">
      <c r="A80" s="85" t="s">
        <v>746</v>
      </c>
      <c r="B80" s="20" t="s">
        <v>26</v>
      </c>
      <c r="C80" s="20" t="s">
        <v>26</v>
      </c>
      <c r="D80" s="20" t="s">
        <v>176</v>
      </c>
      <c r="E80" s="20">
        <v>69411263</v>
      </c>
      <c r="F80" s="20">
        <v>110150414</v>
      </c>
      <c r="G80" s="26">
        <v>610150375</v>
      </c>
      <c r="H80" s="28" t="s">
        <v>69</v>
      </c>
      <c r="I80" s="20" t="s">
        <v>95</v>
      </c>
      <c r="J80" s="20" t="s">
        <v>1480</v>
      </c>
      <c r="K80" s="78">
        <v>8000000</v>
      </c>
      <c r="L80" s="174">
        <v>6800000</v>
      </c>
      <c r="M80" s="52" t="s">
        <v>1675</v>
      </c>
      <c r="N80" s="43" t="s">
        <v>1676</v>
      </c>
      <c r="O80" s="26"/>
      <c r="P80" s="26"/>
      <c r="Q80" s="26" t="s">
        <v>142</v>
      </c>
      <c r="R80" s="26" t="s">
        <v>142</v>
      </c>
      <c r="S80" s="26"/>
      <c r="T80" s="26" t="s">
        <v>142</v>
      </c>
      <c r="U80" s="26"/>
      <c r="V80" s="26" t="s">
        <v>142</v>
      </c>
      <c r="W80" s="20" t="s">
        <v>1374</v>
      </c>
      <c r="X80" s="20">
        <v>2</v>
      </c>
      <c r="Y80" s="20" t="s">
        <v>542</v>
      </c>
      <c r="Z80" s="26" t="s">
        <v>106</v>
      </c>
      <c r="AA80" s="2"/>
    </row>
    <row r="81" spans="1:27" ht="85.5" x14ac:dyDescent="0.2">
      <c r="A81" s="85" t="s">
        <v>1618</v>
      </c>
      <c r="B81" s="20" t="s">
        <v>26</v>
      </c>
      <c r="C81" s="20" t="s">
        <v>26</v>
      </c>
      <c r="D81" s="20" t="s">
        <v>176</v>
      </c>
      <c r="E81" s="20">
        <v>69411263</v>
      </c>
      <c r="F81" s="20">
        <v>110150414</v>
      </c>
      <c r="G81" s="26">
        <v>610150375</v>
      </c>
      <c r="H81" s="28" t="s">
        <v>70</v>
      </c>
      <c r="I81" s="20" t="s">
        <v>95</v>
      </c>
      <c r="J81" s="20" t="s">
        <v>1481</v>
      </c>
      <c r="K81" s="78">
        <v>4000000</v>
      </c>
      <c r="L81" s="174">
        <f>K81*0.85</f>
        <v>3400000</v>
      </c>
      <c r="M81" s="52" t="s">
        <v>1677</v>
      </c>
      <c r="N81" s="43" t="s">
        <v>1678</v>
      </c>
      <c r="O81" s="26"/>
      <c r="P81" s="26"/>
      <c r="Q81" s="26" t="s">
        <v>142</v>
      </c>
      <c r="R81" s="26" t="s">
        <v>142</v>
      </c>
      <c r="S81" s="26"/>
      <c r="T81" s="26" t="s">
        <v>142</v>
      </c>
      <c r="U81" s="26"/>
      <c r="V81" s="26" t="s">
        <v>142</v>
      </c>
      <c r="W81" s="20" t="s">
        <v>595</v>
      </c>
      <c r="X81" s="20">
        <v>3</v>
      </c>
      <c r="Y81" s="20" t="s">
        <v>597</v>
      </c>
      <c r="Z81" s="26" t="s">
        <v>106</v>
      </c>
      <c r="AA81" s="2"/>
    </row>
    <row r="82" spans="1:27" ht="85.5" x14ac:dyDescent="0.2">
      <c r="A82" s="85" t="s">
        <v>747</v>
      </c>
      <c r="B82" s="20" t="s">
        <v>26</v>
      </c>
      <c r="C82" s="20" t="s">
        <v>26</v>
      </c>
      <c r="D82" s="20" t="s">
        <v>176</v>
      </c>
      <c r="E82" s="20">
        <v>69411263</v>
      </c>
      <c r="F82" s="20">
        <v>110150414</v>
      </c>
      <c r="G82" s="26">
        <v>610150375</v>
      </c>
      <c r="H82" s="28" t="s">
        <v>70</v>
      </c>
      <c r="I82" s="20" t="s">
        <v>95</v>
      </c>
      <c r="J82" s="20" t="s">
        <v>1482</v>
      </c>
      <c r="K82" s="78">
        <v>10000000</v>
      </c>
      <c r="L82" s="174">
        <v>8500000</v>
      </c>
      <c r="M82" s="43" t="s">
        <v>1679</v>
      </c>
      <c r="N82" s="43" t="s">
        <v>1680</v>
      </c>
      <c r="O82" s="26"/>
      <c r="P82" s="26"/>
      <c r="Q82" s="26" t="s">
        <v>142</v>
      </c>
      <c r="R82" s="26" t="s">
        <v>142</v>
      </c>
      <c r="S82" s="26"/>
      <c r="T82" s="26" t="s">
        <v>142</v>
      </c>
      <c r="U82" s="26"/>
      <c r="V82" s="26" t="s">
        <v>142</v>
      </c>
      <c r="W82" s="20" t="s">
        <v>595</v>
      </c>
      <c r="X82" s="20">
        <v>8</v>
      </c>
      <c r="Y82" s="152" t="s">
        <v>2137</v>
      </c>
      <c r="Z82" s="26" t="s">
        <v>106</v>
      </c>
      <c r="AA82" s="2"/>
    </row>
    <row r="83" spans="1:27" hidden="1" x14ac:dyDescent="0.2">
      <c r="A83" s="85" t="s">
        <v>1619</v>
      </c>
      <c r="B83" s="20"/>
      <c r="C83" s="20"/>
      <c r="D83" s="20"/>
      <c r="E83" s="20"/>
      <c r="F83" s="20"/>
      <c r="G83" s="26"/>
      <c r="H83" s="28"/>
      <c r="I83" s="20"/>
      <c r="J83" s="20"/>
      <c r="K83" s="78"/>
      <c r="L83" s="174"/>
      <c r="M83" s="43"/>
      <c r="N83" s="43"/>
      <c r="O83" s="26"/>
      <c r="P83" s="26"/>
      <c r="Q83" s="26"/>
      <c r="R83" s="26"/>
      <c r="S83" s="26"/>
      <c r="T83" s="26"/>
      <c r="U83" s="26"/>
      <c r="V83" s="26"/>
      <c r="W83" s="20"/>
      <c r="X83" s="20"/>
      <c r="Y83" s="152"/>
      <c r="Z83" s="26"/>
      <c r="AA83" s="2"/>
    </row>
    <row r="84" spans="1:27" ht="85.5" x14ac:dyDescent="0.2">
      <c r="A84" s="85" t="s">
        <v>748</v>
      </c>
      <c r="B84" s="20" t="s">
        <v>26</v>
      </c>
      <c r="C84" s="20" t="s">
        <v>26</v>
      </c>
      <c r="D84" s="20" t="s">
        <v>176</v>
      </c>
      <c r="E84" s="20">
        <v>69411263</v>
      </c>
      <c r="F84" s="20">
        <v>110150414</v>
      </c>
      <c r="G84" s="26">
        <v>610150375</v>
      </c>
      <c r="H84" s="28" t="s">
        <v>149</v>
      </c>
      <c r="I84" s="20" t="s">
        <v>95</v>
      </c>
      <c r="J84" s="152" t="s">
        <v>2138</v>
      </c>
      <c r="K84" s="86">
        <v>45000000</v>
      </c>
      <c r="L84" s="174">
        <v>25500000</v>
      </c>
      <c r="M84" s="43" t="s">
        <v>1679</v>
      </c>
      <c r="N84" s="43" t="s">
        <v>1681</v>
      </c>
      <c r="O84" s="26"/>
      <c r="P84" s="26"/>
      <c r="Q84" s="26" t="s">
        <v>142</v>
      </c>
      <c r="R84" s="26"/>
      <c r="S84" s="26"/>
      <c r="T84" s="26" t="s">
        <v>142</v>
      </c>
      <c r="U84" s="26"/>
      <c r="V84" s="26" t="s">
        <v>142</v>
      </c>
      <c r="W84" s="20" t="s">
        <v>596</v>
      </c>
      <c r="X84" s="20">
        <v>6</v>
      </c>
      <c r="Y84" s="20" t="s">
        <v>542</v>
      </c>
      <c r="Z84" s="26" t="s">
        <v>106</v>
      </c>
      <c r="AA84" s="2"/>
    </row>
    <row r="85" spans="1:27" ht="85.5" x14ac:dyDescent="0.2">
      <c r="A85" s="85" t="s">
        <v>749</v>
      </c>
      <c r="B85" s="20" t="s">
        <v>26</v>
      </c>
      <c r="C85" s="20" t="s">
        <v>26</v>
      </c>
      <c r="D85" s="20" t="s">
        <v>176</v>
      </c>
      <c r="E85" s="20">
        <v>69411263</v>
      </c>
      <c r="F85" s="20">
        <v>110150414</v>
      </c>
      <c r="G85" s="26">
        <v>610150375</v>
      </c>
      <c r="H85" s="28" t="s">
        <v>680</v>
      </c>
      <c r="I85" s="20" t="s">
        <v>95</v>
      </c>
      <c r="J85" s="20" t="s">
        <v>681</v>
      </c>
      <c r="K85" s="78">
        <v>4000000</v>
      </c>
      <c r="L85" s="174">
        <f>K85*0.85</f>
        <v>3400000</v>
      </c>
      <c r="M85" s="43" t="s">
        <v>1682</v>
      </c>
      <c r="N85" s="43" t="s">
        <v>1680</v>
      </c>
      <c r="O85" s="26"/>
      <c r="P85" s="26"/>
      <c r="Q85" s="26" t="s">
        <v>142</v>
      </c>
      <c r="R85" s="26" t="s">
        <v>142</v>
      </c>
      <c r="S85" s="26"/>
      <c r="T85" s="26" t="s">
        <v>142</v>
      </c>
      <c r="U85" s="26"/>
      <c r="V85" s="26" t="s">
        <v>142</v>
      </c>
      <c r="W85" s="20" t="s">
        <v>1483</v>
      </c>
      <c r="X85" s="20">
        <v>2</v>
      </c>
      <c r="Y85" s="152" t="s">
        <v>2139</v>
      </c>
      <c r="Z85" s="26" t="s">
        <v>106</v>
      </c>
      <c r="AA85" s="2"/>
    </row>
    <row r="86" spans="1:27" ht="84.75" customHeight="1" x14ac:dyDescent="0.2">
      <c r="A86" s="85" t="s">
        <v>750</v>
      </c>
      <c r="B86" s="20" t="s">
        <v>220</v>
      </c>
      <c r="C86" s="20" t="s">
        <v>220</v>
      </c>
      <c r="D86" s="20" t="s">
        <v>176</v>
      </c>
      <c r="E86" s="20">
        <v>61357294</v>
      </c>
      <c r="F86" s="27" t="s">
        <v>249</v>
      </c>
      <c r="G86" s="26">
        <v>600011011</v>
      </c>
      <c r="H86" s="28" t="s">
        <v>62</v>
      </c>
      <c r="I86" s="20" t="s">
        <v>89</v>
      </c>
      <c r="J86" s="20" t="s">
        <v>351</v>
      </c>
      <c r="K86" s="29">
        <v>4000000</v>
      </c>
      <c r="L86" s="164">
        <f>K86*0.85</f>
        <v>3400000</v>
      </c>
      <c r="M86" s="33">
        <v>45658</v>
      </c>
      <c r="N86" s="33">
        <v>46722</v>
      </c>
      <c r="O86" s="26" t="s">
        <v>142</v>
      </c>
      <c r="P86" s="26"/>
      <c r="Q86" s="26"/>
      <c r="R86" s="26" t="s">
        <v>142</v>
      </c>
      <c r="S86" s="26"/>
      <c r="T86" s="26"/>
      <c r="U86" s="26"/>
      <c r="V86" s="26" t="s">
        <v>142</v>
      </c>
      <c r="W86" s="20" t="s">
        <v>137</v>
      </c>
      <c r="X86" s="20">
        <v>1</v>
      </c>
      <c r="Y86" s="20" t="s">
        <v>108</v>
      </c>
      <c r="Z86" s="26" t="s">
        <v>107</v>
      </c>
    </row>
    <row r="87" spans="1:27" ht="90" x14ac:dyDescent="0.2">
      <c r="A87" s="85" t="s">
        <v>751</v>
      </c>
      <c r="B87" s="20" t="s">
        <v>164</v>
      </c>
      <c r="C87" s="20" t="s">
        <v>164</v>
      </c>
      <c r="D87" s="20" t="s">
        <v>176</v>
      </c>
      <c r="E87" s="20">
        <v>14450148</v>
      </c>
      <c r="F87" s="20">
        <v>110027795</v>
      </c>
      <c r="G87" s="26">
        <v>600170551</v>
      </c>
      <c r="H87" s="28" t="s">
        <v>77</v>
      </c>
      <c r="I87" s="20" t="s">
        <v>85</v>
      </c>
      <c r="J87" s="20" t="s">
        <v>102</v>
      </c>
      <c r="K87" s="29">
        <v>39000000</v>
      </c>
      <c r="L87" s="164">
        <f>K87*0.85</f>
        <v>33150000</v>
      </c>
      <c r="M87" s="33">
        <v>46023</v>
      </c>
      <c r="N87" s="33">
        <v>46722</v>
      </c>
      <c r="O87" s="26"/>
      <c r="P87" s="26"/>
      <c r="Q87" s="26" t="s">
        <v>142</v>
      </c>
      <c r="R87" s="26"/>
      <c r="S87" s="26"/>
      <c r="T87" s="26" t="s">
        <v>142</v>
      </c>
      <c r="U87" s="26"/>
      <c r="V87" s="26" t="s">
        <v>142</v>
      </c>
      <c r="W87" s="20" t="s">
        <v>141</v>
      </c>
      <c r="X87" s="20" t="s">
        <v>131</v>
      </c>
      <c r="Y87" s="20" t="s">
        <v>116</v>
      </c>
      <c r="Z87" s="26" t="s">
        <v>106</v>
      </c>
    </row>
    <row r="88" spans="1:27" ht="90" x14ac:dyDescent="0.2">
      <c r="A88" s="85" t="s">
        <v>752</v>
      </c>
      <c r="B88" s="20" t="s">
        <v>164</v>
      </c>
      <c r="C88" s="20" t="s">
        <v>164</v>
      </c>
      <c r="D88" s="20" t="s">
        <v>176</v>
      </c>
      <c r="E88" s="20">
        <v>14450488</v>
      </c>
      <c r="F88" s="20">
        <v>110027795</v>
      </c>
      <c r="G88" s="26">
        <v>600170551</v>
      </c>
      <c r="H88" s="28" t="s">
        <v>78</v>
      </c>
      <c r="I88" s="20" t="s">
        <v>85</v>
      </c>
      <c r="J88" s="20" t="s">
        <v>352</v>
      </c>
      <c r="K88" s="29">
        <v>38000000</v>
      </c>
      <c r="L88" s="164">
        <f>K88*0.85</f>
        <v>32300000</v>
      </c>
      <c r="M88" s="33">
        <v>46024</v>
      </c>
      <c r="N88" s="33">
        <v>46723</v>
      </c>
      <c r="O88" s="26"/>
      <c r="P88" s="26"/>
      <c r="Q88" s="26" t="s">
        <v>142</v>
      </c>
      <c r="R88" s="26"/>
      <c r="S88" s="26"/>
      <c r="T88" s="26" t="s">
        <v>142</v>
      </c>
      <c r="U88" s="26"/>
      <c r="V88" s="26" t="s">
        <v>142</v>
      </c>
      <c r="W88" s="20" t="s">
        <v>443</v>
      </c>
      <c r="X88" s="20" t="s">
        <v>132</v>
      </c>
      <c r="Y88" s="20" t="s">
        <v>117</v>
      </c>
      <c r="Z88" s="26" t="s">
        <v>106</v>
      </c>
    </row>
    <row r="89" spans="1:27" ht="75" x14ac:dyDescent="0.2">
      <c r="A89" s="85" t="s">
        <v>753</v>
      </c>
      <c r="B89" s="128" t="s">
        <v>164</v>
      </c>
      <c r="C89" s="128" t="s">
        <v>164</v>
      </c>
      <c r="D89" s="128" t="s">
        <v>176</v>
      </c>
      <c r="E89" s="128">
        <v>14450488</v>
      </c>
      <c r="F89" s="128">
        <v>110027795</v>
      </c>
      <c r="G89" s="127">
        <v>600170551</v>
      </c>
      <c r="H89" s="134" t="s">
        <v>79</v>
      </c>
      <c r="I89" s="128" t="s">
        <v>85</v>
      </c>
      <c r="J89" s="128" t="s">
        <v>353</v>
      </c>
      <c r="K89" s="140">
        <v>18000000</v>
      </c>
      <c r="L89" s="167">
        <f>K89*0.85</f>
        <v>15300000</v>
      </c>
      <c r="M89" s="215" t="s">
        <v>172</v>
      </c>
      <c r="N89" s="230" t="s">
        <v>2085</v>
      </c>
      <c r="O89" s="127"/>
      <c r="P89" s="127"/>
      <c r="Q89" s="127" t="s">
        <v>142</v>
      </c>
      <c r="R89" s="127"/>
      <c r="S89" s="127"/>
      <c r="T89" s="127" t="s">
        <v>142</v>
      </c>
      <c r="U89" s="127"/>
      <c r="V89" s="127" t="s">
        <v>142</v>
      </c>
      <c r="W89" s="128" t="s">
        <v>444</v>
      </c>
      <c r="X89" s="128" t="s">
        <v>499</v>
      </c>
      <c r="Y89" s="128" t="s">
        <v>118</v>
      </c>
      <c r="Z89" s="127" t="s">
        <v>106</v>
      </c>
    </row>
    <row r="90" spans="1:27" ht="71.25" x14ac:dyDescent="0.2">
      <c r="A90" s="85" t="s">
        <v>2065</v>
      </c>
      <c r="B90" s="20" t="s">
        <v>164</v>
      </c>
      <c r="C90" s="20" t="s">
        <v>164</v>
      </c>
      <c r="D90" s="20" t="s">
        <v>176</v>
      </c>
      <c r="E90" s="20">
        <v>14450488</v>
      </c>
      <c r="F90" s="20">
        <v>110027795</v>
      </c>
      <c r="G90" s="26">
        <v>600170551</v>
      </c>
      <c r="H90" s="28" t="s">
        <v>682</v>
      </c>
      <c r="I90" s="20" t="s">
        <v>85</v>
      </c>
      <c r="J90" s="20" t="s">
        <v>683</v>
      </c>
      <c r="K90" s="29">
        <v>15000000</v>
      </c>
      <c r="L90" s="164"/>
      <c r="M90" s="33">
        <v>45717</v>
      </c>
      <c r="N90" s="35">
        <v>45992</v>
      </c>
      <c r="O90" s="26"/>
      <c r="P90" s="26"/>
      <c r="Q90" s="26"/>
      <c r="R90" s="26" t="s">
        <v>142</v>
      </c>
      <c r="S90" s="26"/>
      <c r="T90" s="26"/>
      <c r="U90" s="26"/>
      <c r="V90" s="26" t="s">
        <v>142</v>
      </c>
      <c r="W90" s="20" t="s">
        <v>684</v>
      </c>
      <c r="X90" s="20" t="s">
        <v>685</v>
      </c>
      <c r="Y90" s="20" t="s">
        <v>686</v>
      </c>
      <c r="Z90" s="26" t="s">
        <v>106</v>
      </c>
    </row>
    <row r="91" spans="1:27" ht="71.25" x14ac:dyDescent="0.2">
      <c r="A91" s="85" t="s">
        <v>754</v>
      </c>
      <c r="B91" s="20" t="s">
        <v>32</v>
      </c>
      <c r="C91" s="20" t="s">
        <v>32</v>
      </c>
      <c r="D91" s="20" t="s">
        <v>176</v>
      </c>
      <c r="E91" s="20">
        <v>61515779</v>
      </c>
      <c r="F91" s="27" t="s">
        <v>49</v>
      </c>
      <c r="G91" s="27" t="s">
        <v>49</v>
      </c>
      <c r="H91" s="28" t="s">
        <v>823</v>
      </c>
      <c r="I91" s="20" t="s">
        <v>88</v>
      </c>
      <c r="J91" s="20" t="s">
        <v>824</v>
      </c>
      <c r="K91" s="29">
        <v>13000000</v>
      </c>
      <c r="L91" s="164">
        <f>K91*0.85</f>
        <v>11050000</v>
      </c>
      <c r="M91" s="33" t="s">
        <v>829</v>
      </c>
      <c r="N91" s="35" t="s">
        <v>403</v>
      </c>
      <c r="O91" s="26"/>
      <c r="P91" s="26"/>
      <c r="Q91" s="26"/>
      <c r="R91" s="26" t="s">
        <v>820</v>
      </c>
      <c r="S91" s="26"/>
      <c r="T91" s="26"/>
      <c r="U91" s="26"/>
      <c r="V91" s="26" t="s">
        <v>820</v>
      </c>
      <c r="W91" s="20" t="s">
        <v>825</v>
      </c>
      <c r="X91" s="20" t="s">
        <v>123</v>
      </c>
      <c r="Y91" s="256" t="s">
        <v>2012</v>
      </c>
      <c r="Z91" s="26" t="s">
        <v>106</v>
      </c>
    </row>
    <row r="92" spans="1:27" ht="132" customHeight="1" x14ac:dyDescent="0.2">
      <c r="A92" s="85" t="s">
        <v>755</v>
      </c>
      <c r="B92" s="20" t="s">
        <v>32</v>
      </c>
      <c r="C92" s="20" t="s">
        <v>32</v>
      </c>
      <c r="D92" s="20" t="s">
        <v>176</v>
      </c>
      <c r="E92" s="20">
        <v>61515779</v>
      </c>
      <c r="F92" s="27" t="s">
        <v>49</v>
      </c>
      <c r="G92" s="27" t="s">
        <v>49</v>
      </c>
      <c r="H92" s="28" t="s">
        <v>826</v>
      </c>
      <c r="I92" s="20" t="s">
        <v>88</v>
      </c>
      <c r="J92" s="20" t="s">
        <v>827</v>
      </c>
      <c r="K92" s="29">
        <v>5000000</v>
      </c>
      <c r="L92" s="164">
        <f>K92*0.85</f>
        <v>4250000</v>
      </c>
      <c r="M92" s="33" t="s">
        <v>829</v>
      </c>
      <c r="N92" s="35" t="s">
        <v>403</v>
      </c>
      <c r="O92" s="26"/>
      <c r="P92" s="26"/>
      <c r="Q92" s="26"/>
      <c r="R92" s="26" t="s">
        <v>820</v>
      </c>
      <c r="S92" s="26"/>
      <c r="T92" s="26"/>
      <c r="U92" s="26"/>
      <c r="V92" s="26" t="s">
        <v>820</v>
      </c>
      <c r="W92" s="20" t="s">
        <v>828</v>
      </c>
      <c r="X92" s="20" t="s">
        <v>123</v>
      </c>
      <c r="Y92" s="256" t="s">
        <v>2013</v>
      </c>
      <c r="Z92" s="26" t="s">
        <v>106</v>
      </c>
    </row>
    <row r="93" spans="1:27" ht="132" hidden="1" customHeight="1" x14ac:dyDescent="0.2">
      <c r="A93" s="85" t="s">
        <v>756</v>
      </c>
      <c r="B93" s="20"/>
      <c r="C93" s="20"/>
      <c r="D93" s="20"/>
      <c r="E93" s="20"/>
      <c r="F93" s="27"/>
      <c r="G93" s="27"/>
      <c r="H93" s="28"/>
      <c r="I93" s="20"/>
      <c r="J93" s="20"/>
      <c r="K93" s="29"/>
      <c r="L93" s="164"/>
      <c r="M93" s="33"/>
      <c r="N93" s="35"/>
      <c r="O93" s="26"/>
      <c r="P93" s="26"/>
      <c r="Q93" s="26"/>
      <c r="R93" s="26"/>
      <c r="S93" s="26"/>
      <c r="T93" s="26"/>
      <c r="U93" s="26"/>
      <c r="V93" s="26"/>
      <c r="W93" s="20"/>
      <c r="X93" s="20"/>
      <c r="Y93" s="256"/>
      <c r="Z93" s="26"/>
    </row>
    <row r="94" spans="1:27" ht="206.25" customHeight="1" x14ac:dyDescent="0.2">
      <c r="A94" s="85" t="s">
        <v>757</v>
      </c>
      <c r="B94" s="20" t="s">
        <v>221</v>
      </c>
      <c r="C94" s="20" t="s">
        <v>221</v>
      </c>
      <c r="D94" s="20" t="s">
        <v>602</v>
      </c>
      <c r="E94" s="20">
        <v>70901619</v>
      </c>
      <c r="F94" s="20">
        <v>108019578</v>
      </c>
      <c r="G94" s="26">
        <v>600001431</v>
      </c>
      <c r="H94" s="28" t="s">
        <v>284</v>
      </c>
      <c r="I94" s="20" t="s">
        <v>317</v>
      </c>
      <c r="J94" s="20" t="s">
        <v>354</v>
      </c>
      <c r="K94" s="78">
        <v>19896805.899999999</v>
      </c>
      <c r="L94" s="174">
        <f>K94*0.85</f>
        <v>16912285.014999997</v>
      </c>
      <c r="M94" s="56" t="s">
        <v>1683</v>
      </c>
      <c r="N94" s="57" t="s">
        <v>1684</v>
      </c>
      <c r="O94" s="26"/>
      <c r="P94" s="26" t="s">
        <v>142</v>
      </c>
      <c r="Q94" s="26" t="s">
        <v>142</v>
      </c>
      <c r="R94" s="26" t="s">
        <v>142</v>
      </c>
      <c r="S94" s="26"/>
      <c r="T94" s="26" t="s">
        <v>142</v>
      </c>
      <c r="U94" s="26" t="s">
        <v>142</v>
      </c>
      <c r="V94" s="26"/>
      <c r="W94" s="20" t="s">
        <v>445</v>
      </c>
      <c r="X94" s="20" t="s">
        <v>445</v>
      </c>
      <c r="Y94" s="20" t="s">
        <v>1685</v>
      </c>
      <c r="Z94" s="26" t="s">
        <v>107</v>
      </c>
      <c r="AA94" s="2"/>
    </row>
    <row r="95" spans="1:27" ht="168" customHeight="1" x14ac:dyDescent="0.2">
      <c r="A95" s="85" t="s">
        <v>758</v>
      </c>
      <c r="B95" s="20" t="s">
        <v>221</v>
      </c>
      <c r="C95" s="20" t="s">
        <v>221</v>
      </c>
      <c r="D95" s="20" t="s">
        <v>602</v>
      </c>
      <c r="E95" s="20">
        <v>70901619</v>
      </c>
      <c r="F95" s="20">
        <v>108019578</v>
      </c>
      <c r="G95" s="26">
        <v>600001431</v>
      </c>
      <c r="H95" s="28" t="s">
        <v>285</v>
      </c>
      <c r="I95" s="20" t="s">
        <v>317</v>
      </c>
      <c r="J95" s="20" t="s">
        <v>355</v>
      </c>
      <c r="K95" s="29">
        <v>47000000</v>
      </c>
      <c r="L95" s="164">
        <f>K95*0.85</f>
        <v>39950000</v>
      </c>
      <c r="M95" s="56" t="s">
        <v>1686</v>
      </c>
      <c r="N95" s="57" t="s">
        <v>1687</v>
      </c>
      <c r="O95" s="26"/>
      <c r="P95" s="26" t="s">
        <v>142</v>
      </c>
      <c r="Q95" s="26" t="s">
        <v>142</v>
      </c>
      <c r="R95" s="26"/>
      <c r="S95" s="26"/>
      <c r="T95" s="26" t="s">
        <v>142</v>
      </c>
      <c r="U95" s="26"/>
      <c r="V95" s="26"/>
      <c r="W95" s="20" t="s">
        <v>446</v>
      </c>
      <c r="X95" s="20" t="s">
        <v>500</v>
      </c>
      <c r="Y95" s="20" t="s">
        <v>1688</v>
      </c>
      <c r="Z95" s="26" t="s">
        <v>106</v>
      </c>
      <c r="AA95" s="2"/>
    </row>
    <row r="96" spans="1:27" ht="86.25" customHeight="1" x14ac:dyDescent="0.2">
      <c r="A96" s="85" t="s">
        <v>614</v>
      </c>
      <c r="B96" s="20" t="s">
        <v>221</v>
      </c>
      <c r="C96" s="20" t="s">
        <v>221</v>
      </c>
      <c r="D96" s="20" t="s">
        <v>602</v>
      </c>
      <c r="E96" s="20">
        <v>70901619</v>
      </c>
      <c r="F96" s="20">
        <v>108019578</v>
      </c>
      <c r="G96" s="26">
        <v>600001431</v>
      </c>
      <c r="H96" s="28" t="s">
        <v>286</v>
      </c>
      <c r="I96" s="20" t="s">
        <v>317</v>
      </c>
      <c r="J96" s="20" t="s">
        <v>356</v>
      </c>
      <c r="K96" s="29">
        <v>2000000</v>
      </c>
      <c r="L96" s="164">
        <f>K96*0.85</f>
        <v>1700000</v>
      </c>
      <c r="M96" s="56" t="s">
        <v>1686</v>
      </c>
      <c r="N96" s="57" t="s">
        <v>1689</v>
      </c>
      <c r="O96" s="26" t="s">
        <v>142</v>
      </c>
      <c r="P96" s="26" t="s">
        <v>142</v>
      </c>
      <c r="Q96" s="26" t="s">
        <v>142</v>
      </c>
      <c r="R96" s="26" t="s">
        <v>142</v>
      </c>
      <c r="S96" s="26"/>
      <c r="T96" s="26"/>
      <c r="U96" s="26"/>
      <c r="V96" s="26" t="s">
        <v>142</v>
      </c>
      <c r="W96" s="20" t="s">
        <v>447</v>
      </c>
      <c r="X96" s="20" t="s">
        <v>501</v>
      </c>
      <c r="Y96" s="20" t="s">
        <v>543</v>
      </c>
      <c r="Z96" s="26" t="s">
        <v>106</v>
      </c>
      <c r="AA96" s="2"/>
    </row>
    <row r="97" spans="1:27" ht="105" x14ac:dyDescent="0.2">
      <c r="A97" s="85" t="s">
        <v>615</v>
      </c>
      <c r="B97" s="20" t="s">
        <v>221</v>
      </c>
      <c r="C97" s="20" t="s">
        <v>221</v>
      </c>
      <c r="D97" s="20" t="s">
        <v>602</v>
      </c>
      <c r="E97" s="20">
        <v>70901619</v>
      </c>
      <c r="F97" s="20">
        <v>108019578</v>
      </c>
      <c r="G97" s="26">
        <v>600001431</v>
      </c>
      <c r="H97" s="28" t="s">
        <v>287</v>
      </c>
      <c r="I97" s="20" t="s">
        <v>317</v>
      </c>
      <c r="J97" s="20" t="s">
        <v>357</v>
      </c>
      <c r="K97" s="29">
        <v>7000000</v>
      </c>
      <c r="L97" s="164">
        <f>K97*0.85</f>
        <v>5950000</v>
      </c>
      <c r="M97" s="56" t="s">
        <v>388</v>
      </c>
      <c r="N97" s="57" t="s">
        <v>1690</v>
      </c>
      <c r="O97" s="26"/>
      <c r="P97" s="26" t="s">
        <v>142</v>
      </c>
      <c r="Q97" s="26" t="s">
        <v>142</v>
      </c>
      <c r="R97" s="26" t="s">
        <v>142</v>
      </c>
      <c r="S97" s="26"/>
      <c r="T97" s="26"/>
      <c r="U97" s="26"/>
      <c r="V97" s="26" t="s">
        <v>142</v>
      </c>
      <c r="W97" s="20" t="s">
        <v>448</v>
      </c>
      <c r="X97" s="20" t="s">
        <v>448</v>
      </c>
      <c r="Y97" s="20" t="s">
        <v>544</v>
      </c>
      <c r="Z97" s="26" t="s">
        <v>106</v>
      </c>
      <c r="AA97" s="2"/>
    </row>
    <row r="98" spans="1:27" ht="90" x14ac:dyDescent="0.2">
      <c r="A98" s="85" t="s">
        <v>616</v>
      </c>
      <c r="B98" s="20" t="s">
        <v>221</v>
      </c>
      <c r="C98" s="20" t="s">
        <v>221</v>
      </c>
      <c r="D98" s="20" t="s">
        <v>602</v>
      </c>
      <c r="E98" s="20">
        <v>70901619</v>
      </c>
      <c r="F98" s="20">
        <v>108019578</v>
      </c>
      <c r="G98" s="26">
        <v>600001431</v>
      </c>
      <c r="H98" s="28" t="s">
        <v>288</v>
      </c>
      <c r="I98" s="20" t="s">
        <v>317</v>
      </c>
      <c r="J98" s="20" t="s">
        <v>358</v>
      </c>
      <c r="K98" s="78">
        <v>12000000</v>
      </c>
      <c r="L98" s="174">
        <f>K98*0.85</f>
        <v>10200000</v>
      </c>
      <c r="M98" s="56" t="s">
        <v>1686</v>
      </c>
      <c r="N98" s="57" t="s">
        <v>1691</v>
      </c>
      <c r="O98" s="26" t="s">
        <v>142</v>
      </c>
      <c r="P98" s="26" t="s">
        <v>142</v>
      </c>
      <c r="Q98" s="26" t="s">
        <v>142</v>
      </c>
      <c r="R98" s="26" t="s">
        <v>142</v>
      </c>
      <c r="S98" s="26" t="s">
        <v>142</v>
      </c>
      <c r="T98" s="26" t="s">
        <v>142</v>
      </c>
      <c r="U98" s="26" t="s">
        <v>142</v>
      </c>
      <c r="V98" s="26" t="s">
        <v>142</v>
      </c>
      <c r="W98" s="20" t="s">
        <v>449</v>
      </c>
      <c r="X98" s="20" t="s">
        <v>502</v>
      </c>
      <c r="Y98" s="20" t="s">
        <v>545</v>
      </c>
      <c r="Z98" s="26" t="s">
        <v>106</v>
      </c>
      <c r="AA98" s="2"/>
    </row>
    <row r="99" spans="1:27" ht="137.25" customHeight="1" x14ac:dyDescent="0.2">
      <c r="A99" s="85" t="s">
        <v>759</v>
      </c>
      <c r="B99" s="20" t="s">
        <v>221</v>
      </c>
      <c r="C99" s="20" t="s">
        <v>221</v>
      </c>
      <c r="D99" s="20" t="s">
        <v>602</v>
      </c>
      <c r="E99" s="20">
        <v>70901619</v>
      </c>
      <c r="F99" s="20">
        <v>108019578</v>
      </c>
      <c r="G99" s="26">
        <v>600001431</v>
      </c>
      <c r="H99" s="28" t="s">
        <v>289</v>
      </c>
      <c r="I99" s="20" t="s">
        <v>317</v>
      </c>
      <c r="J99" s="20" t="s">
        <v>359</v>
      </c>
      <c r="K99" s="29">
        <v>37000000</v>
      </c>
      <c r="L99" s="164">
        <f>K99*0.85</f>
        <v>31450000</v>
      </c>
      <c r="M99" s="33" t="s">
        <v>384</v>
      </c>
      <c r="N99" s="57" t="s">
        <v>1692</v>
      </c>
      <c r="O99" s="26" t="s">
        <v>142</v>
      </c>
      <c r="P99" s="26" t="s">
        <v>142</v>
      </c>
      <c r="Q99" s="26" t="s">
        <v>142</v>
      </c>
      <c r="R99" s="26"/>
      <c r="S99" s="26"/>
      <c r="T99" s="26" t="s">
        <v>142</v>
      </c>
      <c r="U99" s="26" t="s">
        <v>142</v>
      </c>
      <c r="V99" s="26"/>
      <c r="W99" s="20" t="s">
        <v>450</v>
      </c>
      <c r="X99" s="20" t="s">
        <v>503</v>
      </c>
      <c r="Y99" s="20" t="s">
        <v>546</v>
      </c>
      <c r="Z99" s="26" t="s">
        <v>106</v>
      </c>
      <c r="AA99" s="2"/>
    </row>
    <row r="100" spans="1:27" ht="105" customHeight="1" x14ac:dyDescent="0.2">
      <c r="A100" s="85" t="s">
        <v>760</v>
      </c>
      <c r="B100" s="20" t="s">
        <v>222</v>
      </c>
      <c r="C100" s="20" t="s">
        <v>222</v>
      </c>
      <c r="D100" s="20" t="s">
        <v>176</v>
      </c>
      <c r="E100" s="20">
        <v>41324641</v>
      </c>
      <c r="F100" s="20">
        <v>130002054</v>
      </c>
      <c r="G100" s="26">
        <v>600170586</v>
      </c>
      <c r="H100" s="28" t="s">
        <v>64</v>
      </c>
      <c r="I100" s="20" t="s">
        <v>91</v>
      </c>
      <c r="J100" s="20" t="s">
        <v>360</v>
      </c>
      <c r="K100" s="29">
        <v>1180000</v>
      </c>
      <c r="L100" s="164">
        <f>K100*0.85</f>
        <v>1003000</v>
      </c>
      <c r="M100" s="58" t="s">
        <v>392</v>
      </c>
      <c r="N100" s="120" t="s">
        <v>2140</v>
      </c>
      <c r="O100" s="26" t="s">
        <v>142</v>
      </c>
      <c r="P100" s="26" t="s">
        <v>142</v>
      </c>
      <c r="Q100" s="26"/>
      <c r="R100" s="26" t="s">
        <v>142</v>
      </c>
      <c r="S100" s="26"/>
      <c r="T100" s="26"/>
      <c r="U100" s="26"/>
      <c r="V100" s="26" t="s">
        <v>820</v>
      </c>
      <c r="W100" s="20" t="s">
        <v>451</v>
      </c>
      <c r="X100" s="20">
        <v>1</v>
      </c>
      <c r="Y100" s="152" t="s">
        <v>2141</v>
      </c>
      <c r="Z100" s="26" t="s">
        <v>106</v>
      </c>
      <c r="AA100" s="2"/>
    </row>
    <row r="101" spans="1:27" ht="118.5" customHeight="1" x14ac:dyDescent="0.2">
      <c r="A101" s="85" t="s">
        <v>761</v>
      </c>
      <c r="B101" s="20" t="s">
        <v>222</v>
      </c>
      <c r="C101" s="20" t="s">
        <v>222</v>
      </c>
      <c r="D101" s="20" t="s">
        <v>176</v>
      </c>
      <c r="E101" s="20">
        <v>41324641</v>
      </c>
      <c r="F101" s="20">
        <v>130002054</v>
      </c>
      <c r="G101" s="26">
        <v>600170586</v>
      </c>
      <c r="H101" s="28" t="s">
        <v>63</v>
      </c>
      <c r="I101" s="20" t="s">
        <v>91</v>
      </c>
      <c r="J101" s="20" t="s">
        <v>361</v>
      </c>
      <c r="K101" s="29">
        <v>1400000</v>
      </c>
      <c r="L101" s="164">
        <f>K101*0.85</f>
        <v>1190000</v>
      </c>
      <c r="M101" s="33" t="s">
        <v>389</v>
      </c>
      <c r="N101" s="120" t="s">
        <v>2142</v>
      </c>
      <c r="O101" s="26" t="s">
        <v>142</v>
      </c>
      <c r="P101" s="26" t="s">
        <v>142</v>
      </c>
      <c r="Q101" s="26" t="s">
        <v>142</v>
      </c>
      <c r="R101" s="26"/>
      <c r="S101" s="26"/>
      <c r="T101" s="26" t="s">
        <v>142</v>
      </c>
      <c r="U101" s="26"/>
      <c r="V101" s="26"/>
      <c r="W101" s="20" t="s">
        <v>452</v>
      </c>
      <c r="X101" s="20">
        <v>1</v>
      </c>
      <c r="Y101" s="152" t="s">
        <v>2143</v>
      </c>
      <c r="Z101" s="26" t="s">
        <v>106</v>
      </c>
      <c r="AA101" s="2"/>
    </row>
    <row r="102" spans="1:27" ht="85.5" x14ac:dyDescent="0.2">
      <c r="A102" s="85" t="s">
        <v>762</v>
      </c>
      <c r="B102" s="20" t="s">
        <v>206</v>
      </c>
      <c r="C102" s="20" t="s">
        <v>206</v>
      </c>
      <c r="D102" s="20" t="s">
        <v>176</v>
      </c>
      <c r="E102" s="20">
        <v>61342637</v>
      </c>
      <c r="F102" s="27" t="s">
        <v>246</v>
      </c>
      <c r="G102" s="26">
        <v>600010309</v>
      </c>
      <c r="H102" s="28" t="s">
        <v>290</v>
      </c>
      <c r="I102" s="20" t="s">
        <v>97</v>
      </c>
      <c r="J102" s="20" t="s">
        <v>362</v>
      </c>
      <c r="K102" s="29">
        <v>10000000</v>
      </c>
      <c r="L102" s="164">
        <f>K102*0.85</f>
        <v>8500000</v>
      </c>
      <c r="M102" s="33" t="s">
        <v>386</v>
      </c>
      <c r="N102" s="35" t="s">
        <v>400</v>
      </c>
      <c r="O102" s="26"/>
      <c r="P102" s="26"/>
      <c r="Q102" s="26"/>
      <c r="R102" s="26" t="s">
        <v>142</v>
      </c>
      <c r="S102" s="26"/>
      <c r="T102" s="26"/>
      <c r="U102" s="26"/>
      <c r="V102" s="26" t="s">
        <v>142</v>
      </c>
      <c r="W102" s="20" t="s">
        <v>453</v>
      </c>
      <c r="X102" s="20">
        <v>1</v>
      </c>
      <c r="Y102" s="20" t="s">
        <v>114</v>
      </c>
      <c r="Z102" s="26" t="s">
        <v>106</v>
      </c>
      <c r="AA102" s="2"/>
    </row>
    <row r="103" spans="1:27" ht="57" x14ac:dyDescent="0.2">
      <c r="A103" s="85" t="s">
        <v>763</v>
      </c>
      <c r="B103" s="20" t="s">
        <v>223</v>
      </c>
      <c r="C103" s="20" t="s">
        <v>223</v>
      </c>
      <c r="D103" s="20" t="s">
        <v>603</v>
      </c>
      <c r="E103" s="20">
        <v>25024566</v>
      </c>
      <c r="F103" s="20">
        <v>108007057</v>
      </c>
      <c r="G103" s="26">
        <v>600011127</v>
      </c>
      <c r="H103" s="28" t="s">
        <v>291</v>
      </c>
      <c r="I103" s="20" t="s">
        <v>92</v>
      </c>
      <c r="J103" s="20" t="s">
        <v>363</v>
      </c>
      <c r="K103" s="29">
        <v>1300000</v>
      </c>
      <c r="L103" s="164">
        <f>K103*0.85</f>
        <v>1105000</v>
      </c>
      <c r="M103" s="190" t="s">
        <v>2144</v>
      </c>
      <c r="N103" s="190" t="s">
        <v>2145</v>
      </c>
      <c r="O103" s="26"/>
      <c r="P103" s="26"/>
      <c r="Q103" s="26"/>
      <c r="R103" s="26" t="s">
        <v>142</v>
      </c>
      <c r="S103" s="26"/>
      <c r="T103" s="26"/>
      <c r="U103" s="26"/>
      <c r="V103" s="26" t="s">
        <v>142</v>
      </c>
      <c r="W103" s="20" t="s">
        <v>127</v>
      </c>
      <c r="X103" s="20" t="s">
        <v>504</v>
      </c>
      <c r="Y103" s="20" t="s">
        <v>547</v>
      </c>
      <c r="Z103" s="26" t="s">
        <v>106</v>
      </c>
      <c r="AA103" s="2"/>
    </row>
    <row r="104" spans="1:27" ht="114" x14ac:dyDescent="0.2">
      <c r="A104" s="85" t="s">
        <v>764</v>
      </c>
      <c r="B104" s="20" t="s">
        <v>224</v>
      </c>
      <c r="C104" s="20" t="s">
        <v>224</v>
      </c>
      <c r="D104" s="20" t="s">
        <v>176</v>
      </c>
      <c r="E104" s="20">
        <v>46773762</v>
      </c>
      <c r="F104" s="27" t="s">
        <v>53</v>
      </c>
      <c r="G104" s="26">
        <v>600020401</v>
      </c>
      <c r="H104" s="28" t="s">
        <v>81</v>
      </c>
      <c r="I104" s="20" t="s">
        <v>95</v>
      </c>
      <c r="J104" s="20" t="s">
        <v>1693</v>
      </c>
      <c r="K104" s="29">
        <v>30000000</v>
      </c>
      <c r="L104" s="164">
        <f>K104*0.85</f>
        <v>25500000</v>
      </c>
      <c r="M104" s="66" t="s">
        <v>1470</v>
      </c>
      <c r="N104" s="32" t="s">
        <v>1471</v>
      </c>
      <c r="O104" s="26"/>
      <c r="P104" s="26"/>
      <c r="Q104" s="26" t="s">
        <v>142</v>
      </c>
      <c r="R104" s="26"/>
      <c r="S104" s="26" t="s">
        <v>142</v>
      </c>
      <c r="T104" s="26"/>
      <c r="U104" s="26"/>
      <c r="V104" s="26"/>
      <c r="W104" s="20" t="s">
        <v>454</v>
      </c>
      <c r="X104" s="20" t="s">
        <v>133</v>
      </c>
      <c r="Y104" s="20" t="s">
        <v>119</v>
      </c>
      <c r="Z104" s="26" t="s">
        <v>106</v>
      </c>
      <c r="AA104" s="2"/>
    </row>
    <row r="105" spans="1:27" ht="165" x14ac:dyDescent="0.2">
      <c r="A105" s="85" t="s">
        <v>765</v>
      </c>
      <c r="B105" s="152" t="s">
        <v>225</v>
      </c>
      <c r="C105" s="152" t="s">
        <v>225</v>
      </c>
      <c r="D105" s="152" t="s">
        <v>1402</v>
      </c>
      <c r="E105" s="152">
        <v>18383696</v>
      </c>
      <c r="F105" s="152">
        <v>107850079</v>
      </c>
      <c r="G105" s="154">
        <v>600010368</v>
      </c>
      <c r="H105" s="155" t="s">
        <v>292</v>
      </c>
      <c r="I105" s="152" t="s">
        <v>2146</v>
      </c>
      <c r="J105" s="152" t="s">
        <v>2147</v>
      </c>
      <c r="K105" s="193" t="s">
        <v>2045</v>
      </c>
      <c r="L105" s="194" t="s">
        <v>2046</v>
      </c>
      <c r="M105" s="153" t="s">
        <v>381</v>
      </c>
      <c r="N105" s="257" t="s">
        <v>404</v>
      </c>
      <c r="O105" s="154"/>
      <c r="P105" s="154" t="s">
        <v>142</v>
      </c>
      <c r="Q105" s="154" t="s">
        <v>142</v>
      </c>
      <c r="R105" s="154" t="s">
        <v>142</v>
      </c>
      <c r="S105" s="154"/>
      <c r="T105" s="154" t="s">
        <v>142</v>
      </c>
      <c r="U105" s="154"/>
      <c r="V105" s="154"/>
      <c r="W105" s="152" t="s">
        <v>455</v>
      </c>
      <c r="X105" s="152" t="s">
        <v>2148</v>
      </c>
      <c r="Y105" s="152" t="s">
        <v>2149</v>
      </c>
      <c r="Z105" s="154" t="s">
        <v>106</v>
      </c>
      <c r="AA105" s="2"/>
    </row>
    <row r="106" spans="1:27" ht="71.25" x14ac:dyDescent="0.2">
      <c r="A106" s="85" t="s">
        <v>766</v>
      </c>
      <c r="B106" s="20" t="s">
        <v>224</v>
      </c>
      <c r="C106" s="20" t="s">
        <v>224</v>
      </c>
      <c r="D106" s="20" t="s">
        <v>176</v>
      </c>
      <c r="E106" s="20">
        <v>46773762</v>
      </c>
      <c r="F106" s="27" t="s">
        <v>53</v>
      </c>
      <c r="G106" s="26">
        <v>600020401</v>
      </c>
      <c r="H106" s="28" t="s">
        <v>293</v>
      </c>
      <c r="I106" s="20" t="s">
        <v>95</v>
      </c>
      <c r="J106" s="20" t="s">
        <v>1694</v>
      </c>
      <c r="K106" s="29">
        <v>12500000</v>
      </c>
      <c r="L106" s="164">
        <f>K106*0.85</f>
        <v>10625000</v>
      </c>
      <c r="M106" s="43" t="s">
        <v>1470</v>
      </c>
      <c r="N106" s="51" t="s">
        <v>1472</v>
      </c>
      <c r="O106" s="26"/>
      <c r="P106" s="26"/>
      <c r="Q106" s="26" t="s">
        <v>142</v>
      </c>
      <c r="R106" s="26"/>
      <c r="S106" s="26" t="s">
        <v>142</v>
      </c>
      <c r="T106" s="26"/>
      <c r="U106" s="26"/>
      <c r="V106" s="26"/>
      <c r="W106" s="20" t="s">
        <v>456</v>
      </c>
      <c r="X106" s="20" t="s">
        <v>505</v>
      </c>
      <c r="Y106" s="20" t="s">
        <v>120</v>
      </c>
      <c r="Z106" s="26" t="s">
        <v>106</v>
      </c>
      <c r="AA106" s="2"/>
    </row>
    <row r="107" spans="1:27" ht="71.25" x14ac:dyDescent="0.2">
      <c r="A107" s="85" t="s">
        <v>767</v>
      </c>
      <c r="B107" s="20" t="s">
        <v>224</v>
      </c>
      <c r="C107" s="20" t="s">
        <v>224</v>
      </c>
      <c r="D107" s="20" t="s">
        <v>176</v>
      </c>
      <c r="E107" s="20">
        <v>46773762</v>
      </c>
      <c r="F107" s="27" t="s">
        <v>53</v>
      </c>
      <c r="G107" s="26">
        <v>600020401</v>
      </c>
      <c r="H107" s="28" t="s">
        <v>152</v>
      </c>
      <c r="I107" s="20" t="s">
        <v>95</v>
      </c>
      <c r="J107" s="20" t="s">
        <v>1695</v>
      </c>
      <c r="K107" s="29">
        <v>13700000</v>
      </c>
      <c r="L107" s="164">
        <f>K107*0.85</f>
        <v>11645000</v>
      </c>
      <c r="M107" s="43" t="s">
        <v>1470</v>
      </c>
      <c r="N107" s="51" t="s">
        <v>1472</v>
      </c>
      <c r="O107" s="26"/>
      <c r="P107" s="26"/>
      <c r="Q107" s="26" t="s">
        <v>142</v>
      </c>
      <c r="R107" s="26"/>
      <c r="S107" s="26" t="s">
        <v>142</v>
      </c>
      <c r="T107" s="26"/>
      <c r="U107" s="26"/>
      <c r="V107" s="26"/>
      <c r="W107" s="20" t="s">
        <v>457</v>
      </c>
      <c r="X107" s="20" t="s">
        <v>134</v>
      </c>
      <c r="Y107" s="20" t="s">
        <v>121</v>
      </c>
      <c r="Z107" s="26" t="s">
        <v>106</v>
      </c>
      <c r="AA107" s="2"/>
    </row>
    <row r="108" spans="1:27" ht="75.75" customHeight="1" x14ac:dyDescent="0.2">
      <c r="A108" s="85" t="s">
        <v>768</v>
      </c>
      <c r="B108" s="89" t="s">
        <v>224</v>
      </c>
      <c r="C108" s="89" t="s">
        <v>224</v>
      </c>
      <c r="D108" s="20" t="s">
        <v>176</v>
      </c>
      <c r="E108" s="89">
        <v>46773762</v>
      </c>
      <c r="F108" s="94" t="s">
        <v>53</v>
      </c>
      <c r="G108" s="85">
        <v>600020401</v>
      </c>
      <c r="H108" s="95" t="s">
        <v>670</v>
      </c>
      <c r="I108" s="89" t="s">
        <v>95</v>
      </c>
      <c r="J108" s="89" t="s">
        <v>676</v>
      </c>
      <c r="K108" s="96">
        <v>5000000</v>
      </c>
      <c r="L108" s="182">
        <v>4250000</v>
      </c>
      <c r="M108" s="97" t="s">
        <v>390</v>
      </c>
      <c r="N108" s="98" t="s">
        <v>406</v>
      </c>
      <c r="O108" s="85"/>
      <c r="P108" s="85"/>
      <c r="Q108" s="85" t="s">
        <v>142</v>
      </c>
      <c r="R108" s="85" t="s">
        <v>142</v>
      </c>
      <c r="S108" s="85"/>
      <c r="T108" s="85"/>
      <c r="U108" s="85"/>
      <c r="V108" s="85" t="s">
        <v>142</v>
      </c>
      <c r="W108" s="89" t="s">
        <v>677</v>
      </c>
      <c r="X108" s="89" t="s">
        <v>678</v>
      </c>
      <c r="Y108" s="89" t="s">
        <v>679</v>
      </c>
      <c r="Z108" s="85" t="s">
        <v>106</v>
      </c>
      <c r="AA108" s="2"/>
    </row>
    <row r="109" spans="1:27" ht="71.25" x14ac:dyDescent="0.2">
      <c r="A109" s="85" t="s">
        <v>769</v>
      </c>
      <c r="B109" s="20" t="s">
        <v>226</v>
      </c>
      <c r="C109" s="20" t="s">
        <v>226</v>
      </c>
      <c r="D109" s="20" t="s">
        <v>176</v>
      </c>
      <c r="E109" s="20">
        <v>47274689</v>
      </c>
      <c r="F109" s="20">
        <v>47274689</v>
      </c>
      <c r="G109" s="26">
        <v>600020355</v>
      </c>
      <c r="H109" s="28" t="s">
        <v>84</v>
      </c>
      <c r="I109" s="20" t="s">
        <v>85</v>
      </c>
      <c r="J109" s="20" t="s">
        <v>364</v>
      </c>
      <c r="K109" s="29">
        <v>4500000</v>
      </c>
      <c r="L109" s="164">
        <f>K109*0.85</f>
        <v>3825000</v>
      </c>
      <c r="M109" s="33" t="s">
        <v>171</v>
      </c>
      <c r="N109" s="35" t="s">
        <v>397</v>
      </c>
      <c r="O109" s="26"/>
      <c r="P109" s="26"/>
      <c r="Q109" s="26" t="s">
        <v>142</v>
      </c>
      <c r="R109" s="26"/>
      <c r="S109" s="26"/>
      <c r="T109" s="26" t="s">
        <v>142</v>
      </c>
      <c r="U109" s="26"/>
      <c r="V109" s="26"/>
      <c r="W109" s="20" t="s">
        <v>458</v>
      </c>
      <c r="X109" s="20" t="s">
        <v>506</v>
      </c>
      <c r="Y109" s="20" t="s">
        <v>548</v>
      </c>
      <c r="Z109" s="26" t="s">
        <v>106</v>
      </c>
    </row>
    <row r="110" spans="1:27" ht="71.25" x14ac:dyDescent="0.2">
      <c r="A110" s="85" t="s">
        <v>770</v>
      </c>
      <c r="B110" s="20" t="s">
        <v>227</v>
      </c>
      <c r="C110" s="20" t="s">
        <v>227</v>
      </c>
      <c r="D110" s="20" t="s">
        <v>176</v>
      </c>
      <c r="E110" s="20">
        <v>46773754</v>
      </c>
      <c r="F110" s="27" t="s">
        <v>250</v>
      </c>
      <c r="G110" s="26">
        <v>600010848</v>
      </c>
      <c r="H110" s="28" t="s">
        <v>294</v>
      </c>
      <c r="I110" s="20" t="s">
        <v>95</v>
      </c>
      <c r="J110" s="20" t="s">
        <v>365</v>
      </c>
      <c r="K110" s="29">
        <v>1700000</v>
      </c>
      <c r="L110" s="164">
        <f>K110*0.85</f>
        <v>1445000</v>
      </c>
      <c r="M110" s="33" t="s">
        <v>386</v>
      </c>
      <c r="N110" s="35" t="s">
        <v>172</v>
      </c>
      <c r="O110" s="26" t="s">
        <v>142</v>
      </c>
      <c r="P110" s="26"/>
      <c r="Q110" s="26"/>
      <c r="R110" s="26"/>
      <c r="S110" s="26"/>
      <c r="T110" s="26" t="s">
        <v>142</v>
      </c>
      <c r="U110" s="26"/>
      <c r="V110" s="26"/>
      <c r="W110" s="20" t="s">
        <v>127</v>
      </c>
      <c r="X110" s="20" t="s">
        <v>507</v>
      </c>
      <c r="Y110" s="20" t="s">
        <v>527</v>
      </c>
      <c r="Z110" s="26" t="s">
        <v>106</v>
      </c>
    </row>
    <row r="111" spans="1:27" ht="71.25" x14ac:dyDescent="0.2">
      <c r="A111" s="85" t="s">
        <v>771</v>
      </c>
      <c r="B111" s="20" t="s">
        <v>226</v>
      </c>
      <c r="C111" s="20" t="s">
        <v>228</v>
      </c>
      <c r="D111" s="20" t="s">
        <v>176</v>
      </c>
      <c r="E111" s="20">
        <v>47274689</v>
      </c>
      <c r="F111" s="27" t="s">
        <v>257</v>
      </c>
      <c r="G111" s="26">
        <v>600020355</v>
      </c>
      <c r="H111" s="28" t="s">
        <v>295</v>
      </c>
      <c r="I111" s="20" t="s">
        <v>85</v>
      </c>
      <c r="J111" s="20" t="s">
        <v>366</v>
      </c>
      <c r="K111" s="29">
        <v>8000000</v>
      </c>
      <c r="L111" s="164">
        <f>K111*0.85</f>
        <v>6800000</v>
      </c>
      <c r="M111" s="33" t="s">
        <v>172</v>
      </c>
      <c r="N111" s="35" t="s">
        <v>406</v>
      </c>
      <c r="O111" s="26"/>
      <c r="P111" s="26"/>
      <c r="Q111" s="26"/>
      <c r="R111" s="26" t="s">
        <v>142</v>
      </c>
      <c r="S111" s="26"/>
      <c r="T111" s="26"/>
      <c r="U111" s="26"/>
      <c r="V111" s="26" t="s">
        <v>142</v>
      </c>
      <c r="W111" s="20" t="s">
        <v>459</v>
      </c>
      <c r="X111" s="20" t="s">
        <v>508</v>
      </c>
      <c r="Y111" s="20" t="s">
        <v>113</v>
      </c>
      <c r="Z111" s="26" t="s">
        <v>106</v>
      </c>
    </row>
    <row r="112" spans="1:27" ht="57" x14ac:dyDescent="0.2">
      <c r="A112" s="85" t="s">
        <v>772</v>
      </c>
      <c r="B112" s="20" t="s">
        <v>229</v>
      </c>
      <c r="C112" s="20" t="s">
        <v>229</v>
      </c>
      <c r="D112" s="20" t="s">
        <v>604</v>
      </c>
      <c r="E112" s="20">
        <v>25124811</v>
      </c>
      <c r="F112" s="27" t="s">
        <v>251</v>
      </c>
      <c r="G112" s="26">
        <v>600011020</v>
      </c>
      <c r="H112" s="28" t="s">
        <v>296</v>
      </c>
      <c r="I112" s="20" t="s">
        <v>89</v>
      </c>
      <c r="J112" s="152" t="s">
        <v>2150</v>
      </c>
      <c r="K112" s="78">
        <v>7500000</v>
      </c>
      <c r="L112" s="164">
        <f>K112*0.85</f>
        <v>6375000</v>
      </c>
      <c r="M112" s="258" t="s">
        <v>2151</v>
      </c>
      <c r="N112" s="58">
        <v>46722</v>
      </c>
      <c r="O112" s="26"/>
      <c r="P112" s="26" t="s">
        <v>142</v>
      </c>
      <c r="Q112" s="26" t="s">
        <v>142</v>
      </c>
      <c r="R112" s="26" t="s">
        <v>142</v>
      </c>
      <c r="S112" s="26"/>
      <c r="T112" s="26" t="s">
        <v>142</v>
      </c>
      <c r="U112" s="26"/>
      <c r="V112" s="26"/>
      <c r="W112" s="20" t="s">
        <v>460</v>
      </c>
      <c r="X112" s="20">
        <v>2</v>
      </c>
      <c r="Y112" s="20" t="s">
        <v>540</v>
      </c>
      <c r="Z112" s="26" t="s">
        <v>106</v>
      </c>
    </row>
    <row r="113" spans="1:27" ht="71.25" x14ac:dyDescent="0.2">
      <c r="A113" s="85" t="s">
        <v>773</v>
      </c>
      <c r="B113" s="20" t="s">
        <v>220</v>
      </c>
      <c r="C113" s="20" t="s">
        <v>220</v>
      </c>
      <c r="D113" s="20" t="s">
        <v>176</v>
      </c>
      <c r="E113" s="20">
        <v>61357294</v>
      </c>
      <c r="F113" s="27" t="s">
        <v>249</v>
      </c>
      <c r="G113" s="26">
        <v>600011011</v>
      </c>
      <c r="H113" s="28" t="s">
        <v>297</v>
      </c>
      <c r="I113" s="20" t="s">
        <v>89</v>
      </c>
      <c r="J113" s="20" t="s">
        <v>351</v>
      </c>
      <c r="K113" s="29">
        <v>3700000</v>
      </c>
      <c r="L113" s="161">
        <v>3145000</v>
      </c>
      <c r="M113" s="33" t="s">
        <v>172</v>
      </c>
      <c r="N113" s="35" t="s">
        <v>404</v>
      </c>
      <c r="O113" s="26" t="s">
        <v>142</v>
      </c>
      <c r="P113" s="26"/>
      <c r="Q113" s="26"/>
      <c r="R113" s="26" t="s">
        <v>142</v>
      </c>
      <c r="S113" s="26"/>
      <c r="T113" s="26"/>
      <c r="U113" s="26"/>
      <c r="V113" s="26" t="s">
        <v>142</v>
      </c>
      <c r="W113" s="20" t="s">
        <v>137</v>
      </c>
      <c r="X113" s="20">
        <v>1</v>
      </c>
      <c r="Y113" s="20" t="s">
        <v>109</v>
      </c>
      <c r="Z113" s="26" t="s">
        <v>107</v>
      </c>
    </row>
    <row r="114" spans="1:27" ht="71.25" x14ac:dyDescent="0.2">
      <c r="A114" s="85" t="s">
        <v>774</v>
      </c>
      <c r="B114" s="20" t="s">
        <v>220</v>
      </c>
      <c r="C114" s="20" t="s">
        <v>220</v>
      </c>
      <c r="D114" s="20" t="s">
        <v>176</v>
      </c>
      <c r="E114" s="20">
        <v>61357294</v>
      </c>
      <c r="F114" s="27" t="s">
        <v>249</v>
      </c>
      <c r="G114" s="26">
        <v>600011011</v>
      </c>
      <c r="H114" s="28" t="s">
        <v>146</v>
      </c>
      <c r="I114" s="20" t="s">
        <v>89</v>
      </c>
      <c r="J114" s="20" t="s">
        <v>351</v>
      </c>
      <c r="K114" s="29">
        <v>2900000</v>
      </c>
      <c r="L114" s="161">
        <v>2465000</v>
      </c>
      <c r="M114" s="33" t="s">
        <v>172</v>
      </c>
      <c r="N114" s="35" t="s">
        <v>404</v>
      </c>
      <c r="O114" s="26"/>
      <c r="P114" s="26"/>
      <c r="Q114" s="26" t="s">
        <v>142</v>
      </c>
      <c r="R114" s="26" t="s">
        <v>142</v>
      </c>
      <c r="S114" s="26"/>
      <c r="T114" s="26"/>
      <c r="U114" s="26"/>
      <c r="V114" s="26" t="s">
        <v>142</v>
      </c>
      <c r="W114" s="20" t="s">
        <v>137</v>
      </c>
      <c r="X114" s="20">
        <v>1</v>
      </c>
      <c r="Y114" s="20" t="s">
        <v>108</v>
      </c>
      <c r="Z114" s="26" t="s">
        <v>107</v>
      </c>
    </row>
    <row r="115" spans="1:27" ht="71.25" x14ac:dyDescent="0.2">
      <c r="A115" s="85" t="s">
        <v>775</v>
      </c>
      <c r="B115" s="20" t="s">
        <v>220</v>
      </c>
      <c r="C115" s="20" t="s">
        <v>220</v>
      </c>
      <c r="D115" s="20" t="s">
        <v>176</v>
      </c>
      <c r="E115" s="20">
        <v>61357294</v>
      </c>
      <c r="F115" s="27" t="s">
        <v>249</v>
      </c>
      <c r="G115" s="26">
        <v>600011011</v>
      </c>
      <c r="H115" s="28" t="s">
        <v>298</v>
      </c>
      <c r="I115" s="20" t="s">
        <v>89</v>
      </c>
      <c r="J115" s="20" t="s">
        <v>351</v>
      </c>
      <c r="K115" s="29">
        <v>1900000</v>
      </c>
      <c r="L115" s="161">
        <v>1615000</v>
      </c>
      <c r="M115" s="33" t="s">
        <v>172</v>
      </c>
      <c r="N115" s="35" t="s">
        <v>404</v>
      </c>
      <c r="O115" s="26"/>
      <c r="P115" s="26" t="s">
        <v>142</v>
      </c>
      <c r="Q115" s="26"/>
      <c r="R115" s="26" t="s">
        <v>142</v>
      </c>
      <c r="S115" s="26"/>
      <c r="T115" s="26"/>
      <c r="U115" s="26"/>
      <c r="V115" s="26" t="s">
        <v>142</v>
      </c>
      <c r="W115" s="20" t="s">
        <v>137</v>
      </c>
      <c r="X115" s="20">
        <v>1</v>
      </c>
      <c r="Y115" s="20" t="s">
        <v>108</v>
      </c>
      <c r="Z115" s="26" t="s">
        <v>107</v>
      </c>
    </row>
    <row r="116" spans="1:27" ht="71.25" x14ac:dyDescent="0.2">
      <c r="A116" s="85" t="s">
        <v>776</v>
      </c>
      <c r="B116" s="20" t="s">
        <v>230</v>
      </c>
      <c r="C116" s="20" t="s">
        <v>230</v>
      </c>
      <c r="D116" s="20" t="s">
        <v>176</v>
      </c>
      <c r="E116" s="27" t="s">
        <v>239</v>
      </c>
      <c r="F116" s="20">
        <v>107850541</v>
      </c>
      <c r="G116" s="26">
        <v>600010813</v>
      </c>
      <c r="H116" s="28" t="s">
        <v>299</v>
      </c>
      <c r="I116" s="20" t="s">
        <v>320</v>
      </c>
      <c r="J116" s="20" t="s">
        <v>367</v>
      </c>
      <c r="K116" s="99">
        <v>7737858.8799999999</v>
      </c>
      <c r="L116" s="173">
        <f>K116*0.85</f>
        <v>6577180.0479999995</v>
      </c>
      <c r="M116" s="31" t="s">
        <v>390</v>
      </c>
      <c r="N116" s="121" t="s">
        <v>2152</v>
      </c>
      <c r="O116" s="26"/>
      <c r="P116" s="26"/>
      <c r="Q116" s="26"/>
      <c r="R116" s="26" t="s">
        <v>142</v>
      </c>
      <c r="S116" s="26"/>
      <c r="T116" s="26"/>
      <c r="U116" s="26"/>
      <c r="V116" s="26" t="s">
        <v>142</v>
      </c>
      <c r="W116" s="20" t="s">
        <v>461</v>
      </c>
      <c r="X116" s="20" t="s">
        <v>509</v>
      </c>
      <c r="Y116" s="20" t="s">
        <v>549</v>
      </c>
      <c r="Z116" s="26" t="s">
        <v>106</v>
      </c>
    </row>
    <row r="117" spans="1:27" ht="399" x14ac:dyDescent="0.2">
      <c r="A117" s="85" t="s">
        <v>777</v>
      </c>
      <c r="B117" s="20" t="s">
        <v>23</v>
      </c>
      <c r="C117" s="20" t="s">
        <v>23</v>
      </c>
      <c r="D117" s="20" t="s">
        <v>176</v>
      </c>
      <c r="E117" s="20">
        <v>47274611</v>
      </c>
      <c r="F117" s="27" t="s">
        <v>252</v>
      </c>
      <c r="G117" s="26">
        <v>600010171</v>
      </c>
      <c r="H117" s="28" t="s">
        <v>300</v>
      </c>
      <c r="I117" s="20" t="s">
        <v>85</v>
      </c>
      <c r="J117" s="20" t="s">
        <v>368</v>
      </c>
      <c r="K117" s="29">
        <v>9500000</v>
      </c>
      <c r="L117" s="164">
        <f>K117*0.85</f>
        <v>8075000</v>
      </c>
      <c r="M117" s="58" t="s">
        <v>172</v>
      </c>
      <c r="N117" s="74" t="s">
        <v>403</v>
      </c>
      <c r="O117" s="26" t="s">
        <v>142</v>
      </c>
      <c r="P117" s="26"/>
      <c r="Q117" s="26"/>
      <c r="R117" s="26" t="s">
        <v>142</v>
      </c>
      <c r="S117" s="26"/>
      <c r="T117" s="26" t="s">
        <v>142</v>
      </c>
      <c r="U117" s="26"/>
      <c r="V117" s="26" t="s">
        <v>142</v>
      </c>
      <c r="W117" s="20" t="s">
        <v>462</v>
      </c>
      <c r="X117" s="20" t="s">
        <v>510</v>
      </c>
      <c r="Y117" s="20" t="s">
        <v>550</v>
      </c>
      <c r="Z117" s="26" t="s">
        <v>106</v>
      </c>
    </row>
    <row r="118" spans="1:27" ht="343.5" customHeight="1" x14ac:dyDescent="0.2">
      <c r="A118" s="85" t="s">
        <v>778</v>
      </c>
      <c r="B118" s="20" t="s">
        <v>231</v>
      </c>
      <c r="C118" s="20" t="s">
        <v>231</v>
      </c>
      <c r="D118" s="20" t="s">
        <v>605</v>
      </c>
      <c r="E118" s="20">
        <v>25018248</v>
      </c>
      <c r="F118" s="20">
        <v>102000654</v>
      </c>
      <c r="G118" s="26">
        <v>600011232</v>
      </c>
      <c r="H118" s="28" t="s">
        <v>301</v>
      </c>
      <c r="I118" s="20" t="s">
        <v>1399</v>
      </c>
      <c r="J118" s="20" t="s">
        <v>369</v>
      </c>
      <c r="K118" s="29">
        <v>9000000</v>
      </c>
      <c r="L118" s="164">
        <f>K118*0.85</f>
        <v>7650000</v>
      </c>
      <c r="M118" s="58" t="s">
        <v>390</v>
      </c>
      <c r="N118" s="74" t="s">
        <v>403</v>
      </c>
      <c r="O118" s="26" t="s">
        <v>142</v>
      </c>
      <c r="P118" s="26" t="s">
        <v>142</v>
      </c>
      <c r="Q118" s="26" t="s">
        <v>142</v>
      </c>
      <c r="R118" s="26" t="s">
        <v>142</v>
      </c>
      <c r="S118" s="26"/>
      <c r="T118" s="26"/>
      <c r="U118" s="26"/>
      <c r="V118" s="26" t="s">
        <v>142</v>
      </c>
      <c r="W118" s="20" t="s">
        <v>463</v>
      </c>
      <c r="X118" s="20" t="s">
        <v>511</v>
      </c>
      <c r="Y118" s="20" t="s">
        <v>551</v>
      </c>
      <c r="Z118" s="26" t="s">
        <v>106</v>
      </c>
      <c r="AA118" s="4"/>
    </row>
    <row r="119" spans="1:27" ht="409.5" x14ac:dyDescent="0.2">
      <c r="A119" s="85" t="s">
        <v>779</v>
      </c>
      <c r="B119" s="20" t="s">
        <v>232</v>
      </c>
      <c r="C119" s="20" t="s">
        <v>232</v>
      </c>
      <c r="D119" s="20" t="s">
        <v>605</v>
      </c>
      <c r="E119" s="20">
        <v>25018248</v>
      </c>
      <c r="F119" s="20">
        <v>102000564</v>
      </c>
      <c r="G119" s="26">
        <v>600011232</v>
      </c>
      <c r="H119" s="28" t="s">
        <v>302</v>
      </c>
      <c r="I119" s="20" t="s">
        <v>1399</v>
      </c>
      <c r="J119" s="20" t="s">
        <v>370</v>
      </c>
      <c r="K119" s="29">
        <v>1200000</v>
      </c>
      <c r="L119" s="164">
        <f>K119*0.85</f>
        <v>1020000</v>
      </c>
      <c r="M119" s="58" t="s">
        <v>383</v>
      </c>
      <c r="N119" s="35" t="s">
        <v>403</v>
      </c>
      <c r="O119" s="26" t="s">
        <v>142</v>
      </c>
      <c r="P119" s="26" t="s">
        <v>142</v>
      </c>
      <c r="Q119" s="26" t="s">
        <v>142</v>
      </c>
      <c r="R119" s="26" t="s">
        <v>142</v>
      </c>
      <c r="S119" s="26" t="s">
        <v>142</v>
      </c>
      <c r="T119" s="26" t="s">
        <v>142</v>
      </c>
      <c r="U119" s="26" t="s">
        <v>142</v>
      </c>
      <c r="V119" s="26" t="s">
        <v>142</v>
      </c>
      <c r="W119" s="20" t="s">
        <v>464</v>
      </c>
      <c r="X119" s="20" t="s">
        <v>512</v>
      </c>
      <c r="Y119" s="20" t="s">
        <v>552</v>
      </c>
      <c r="Z119" s="26" t="s">
        <v>106</v>
      </c>
      <c r="AA119" s="4"/>
    </row>
    <row r="120" spans="1:27" ht="330" customHeight="1" x14ac:dyDescent="0.2">
      <c r="A120" s="85" t="s">
        <v>780</v>
      </c>
      <c r="B120" s="152" t="s">
        <v>31</v>
      </c>
      <c r="C120" s="152" t="s">
        <v>31</v>
      </c>
      <c r="D120" s="20" t="s">
        <v>176</v>
      </c>
      <c r="E120" s="153" t="s">
        <v>45</v>
      </c>
      <c r="F120" s="152">
        <v>108006891</v>
      </c>
      <c r="G120" s="154">
        <v>600170641</v>
      </c>
      <c r="H120" s="155" t="s">
        <v>1012</v>
      </c>
      <c r="I120" s="152" t="s">
        <v>92</v>
      </c>
      <c r="J120" s="152" t="s">
        <v>2153</v>
      </c>
      <c r="K120" s="78">
        <v>27000000</v>
      </c>
      <c r="L120" s="174">
        <v>22950000</v>
      </c>
      <c r="M120" s="116" t="s">
        <v>394</v>
      </c>
      <c r="N120" s="114" t="s">
        <v>405</v>
      </c>
      <c r="O120" s="154" t="s">
        <v>142</v>
      </c>
      <c r="P120" s="154" t="s">
        <v>142</v>
      </c>
      <c r="Q120" s="154" t="s">
        <v>142</v>
      </c>
      <c r="R120" s="154" t="s">
        <v>142</v>
      </c>
      <c r="S120" s="101" t="s">
        <v>142</v>
      </c>
      <c r="T120" s="101" t="s">
        <v>142</v>
      </c>
      <c r="U120" s="154"/>
      <c r="V120" s="154" t="s">
        <v>142</v>
      </c>
      <c r="W120" s="20" t="s">
        <v>137</v>
      </c>
      <c r="X120" s="152" t="s">
        <v>2154</v>
      </c>
      <c r="Y120" s="152" t="s">
        <v>2155</v>
      </c>
      <c r="Z120" s="154" t="s">
        <v>106</v>
      </c>
    </row>
    <row r="121" spans="1:27" ht="75" customHeight="1" x14ac:dyDescent="0.2">
      <c r="A121" s="85" t="s">
        <v>781</v>
      </c>
      <c r="B121" s="128" t="s">
        <v>233</v>
      </c>
      <c r="C121" s="128" t="s">
        <v>233</v>
      </c>
      <c r="D121" s="128" t="s">
        <v>606</v>
      </c>
      <c r="E121" s="129" t="s">
        <v>240</v>
      </c>
      <c r="F121" s="128">
        <v>110018061</v>
      </c>
      <c r="G121" s="127">
        <v>600011046</v>
      </c>
      <c r="H121" s="134" t="s">
        <v>303</v>
      </c>
      <c r="I121" s="128" t="s">
        <v>321</v>
      </c>
      <c r="J121" s="128" t="s">
        <v>371</v>
      </c>
      <c r="K121" s="140">
        <v>6350000</v>
      </c>
      <c r="L121" s="167">
        <f>K121*0.85</f>
        <v>5397500</v>
      </c>
      <c r="M121" s="141" t="s">
        <v>388</v>
      </c>
      <c r="N121" s="142" t="s">
        <v>404</v>
      </c>
      <c r="O121" s="127" t="s">
        <v>142</v>
      </c>
      <c r="P121" s="127"/>
      <c r="Q121" s="127"/>
      <c r="R121" s="127" t="s">
        <v>142</v>
      </c>
      <c r="S121" s="127"/>
      <c r="T121" s="127"/>
      <c r="U121" s="127"/>
      <c r="V121" s="127" t="s">
        <v>142</v>
      </c>
      <c r="W121" s="128" t="s">
        <v>465</v>
      </c>
      <c r="X121" s="128">
        <v>3</v>
      </c>
      <c r="Y121" s="128" t="s">
        <v>553</v>
      </c>
      <c r="Z121" s="127" t="s">
        <v>106</v>
      </c>
    </row>
    <row r="122" spans="1:27" ht="105" customHeight="1" x14ac:dyDescent="0.2">
      <c r="A122" s="85" t="s">
        <v>782</v>
      </c>
      <c r="B122" s="128" t="s">
        <v>234</v>
      </c>
      <c r="C122" s="128" t="s">
        <v>234</v>
      </c>
      <c r="D122" s="128" t="s">
        <v>606</v>
      </c>
      <c r="E122" s="129" t="s">
        <v>240</v>
      </c>
      <c r="F122" s="128">
        <v>110018061</v>
      </c>
      <c r="G122" s="127">
        <v>600011046</v>
      </c>
      <c r="H122" s="134" t="s">
        <v>304</v>
      </c>
      <c r="I122" s="128" t="s">
        <v>321</v>
      </c>
      <c r="J122" s="128" t="s">
        <v>1761</v>
      </c>
      <c r="K122" s="135">
        <v>18342991.5</v>
      </c>
      <c r="L122" s="183">
        <f>K122*0.85</f>
        <v>15591542.775</v>
      </c>
      <c r="M122" s="141" t="s">
        <v>388</v>
      </c>
      <c r="N122" s="142" t="s">
        <v>404</v>
      </c>
      <c r="O122" s="127"/>
      <c r="P122" s="127" t="s">
        <v>142</v>
      </c>
      <c r="Q122" s="127" t="s">
        <v>142</v>
      </c>
      <c r="R122" s="127"/>
      <c r="S122" s="127"/>
      <c r="T122" s="127" t="s">
        <v>142</v>
      </c>
      <c r="U122" s="127"/>
      <c r="V122" s="127"/>
      <c r="W122" s="128" t="s">
        <v>465</v>
      </c>
      <c r="X122" s="128">
        <v>4</v>
      </c>
      <c r="Y122" s="128" t="s">
        <v>553</v>
      </c>
      <c r="Z122" s="127" t="s">
        <v>106</v>
      </c>
    </row>
    <row r="123" spans="1:27" ht="90" customHeight="1" x14ac:dyDescent="0.2">
      <c r="A123" s="85" t="s">
        <v>783</v>
      </c>
      <c r="B123" s="128" t="s">
        <v>234</v>
      </c>
      <c r="C123" s="128" t="s">
        <v>234</v>
      </c>
      <c r="D123" s="128" t="s">
        <v>606</v>
      </c>
      <c r="E123" s="129" t="s">
        <v>240</v>
      </c>
      <c r="F123" s="128">
        <v>110018061</v>
      </c>
      <c r="G123" s="127">
        <v>600011046</v>
      </c>
      <c r="H123" s="134" t="s">
        <v>305</v>
      </c>
      <c r="I123" s="128" t="s">
        <v>321</v>
      </c>
      <c r="J123" s="128" t="s">
        <v>372</v>
      </c>
      <c r="K123" s="135">
        <v>8370529.1699999999</v>
      </c>
      <c r="L123" s="183">
        <f>K123*0.85</f>
        <v>7114949.7944999998</v>
      </c>
      <c r="M123" s="141" t="s">
        <v>384</v>
      </c>
      <c r="N123" s="142" t="s">
        <v>403</v>
      </c>
      <c r="O123" s="127" t="s">
        <v>142</v>
      </c>
      <c r="P123" s="127" t="s">
        <v>142</v>
      </c>
      <c r="Q123" s="127" t="s">
        <v>142</v>
      </c>
      <c r="R123" s="127" t="s">
        <v>142</v>
      </c>
      <c r="S123" s="127"/>
      <c r="T123" s="127" t="s">
        <v>142</v>
      </c>
      <c r="U123" s="127"/>
      <c r="V123" s="127" t="s">
        <v>142</v>
      </c>
      <c r="W123" s="128" t="s">
        <v>466</v>
      </c>
      <c r="X123" s="128">
        <v>1</v>
      </c>
      <c r="Y123" s="128" t="s">
        <v>553</v>
      </c>
      <c r="Z123" s="127" t="s">
        <v>106</v>
      </c>
    </row>
    <row r="124" spans="1:27" ht="75" customHeight="1" x14ac:dyDescent="0.2">
      <c r="A124" s="85" t="s">
        <v>784</v>
      </c>
      <c r="B124" s="20" t="s">
        <v>235</v>
      </c>
      <c r="C124" s="20" t="s">
        <v>235</v>
      </c>
      <c r="D124" s="20" t="s">
        <v>607</v>
      </c>
      <c r="E124" s="27" t="s">
        <v>241</v>
      </c>
      <c r="F124" s="20">
        <v>181118891</v>
      </c>
      <c r="G124" s="26">
        <v>691014612</v>
      </c>
      <c r="H124" s="28" t="s">
        <v>306</v>
      </c>
      <c r="I124" s="20" t="s">
        <v>321</v>
      </c>
      <c r="J124" s="20" t="s">
        <v>373</v>
      </c>
      <c r="K124" s="78">
        <v>7920000</v>
      </c>
      <c r="L124" s="174">
        <f>K124*0.85</f>
        <v>6732000</v>
      </c>
      <c r="M124" s="31" t="s">
        <v>406</v>
      </c>
      <c r="N124" s="32" t="s">
        <v>402</v>
      </c>
      <c r="O124" s="26" t="s">
        <v>142</v>
      </c>
      <c r="P124" s="26"/>
      <c r="Q124" s="26" t="s">
        <v>142</v>
      </c>
      <c r="R124" s="26" t="s">
        <v>142</v>
      </c>
      <c r="S124" s="26"/>
      <c r="T124" s="26" t="s">
        <v>142</v>
      </c>
      <c r="U124" s="26"/>
      <c r="V124" s="26"/>
      <c r="W124" s="20" t="s">
        <v>1696</v>
      </c>
      <c r="X124" s="152" t="s">
        <v>1986</v>
      </c>
      <c r="Y124" s="152" t="s">
        <v>1987</v>
      </c>
      <c r="Z124" s="154" t="s">
        <v>107</v>
      </c>
      <c r="AA124" s="2"/>
    </row>
    <row r="125" spans="1:27" ht="60" x14ac:dyDescent="0.2">
      <c r="A125" s="85" t="s">
        <v>785</v>
      </c>
      <c r="B125" s="20" t="s">
        <v>235</v>
      </c>
      <c r="C125" s="20" t="s">
        <v>235</v>
      </c>
      <c r="D125" s="20" t="s">
        <v>607</v>
      </c>
      <c r="E125" s="27" t="s">
        <v>241</v>
      </c>
      <c r="F125" s="20">
        <v>181118891</v>
      </c>
      <c r="G125" s="26">
        <v>691014612</v>
      </c>
      <c r="H125" s="28" t="s">
        <v>307</v>
      </c>
      <c r="I125" s="20" t="s">
        <v>321</v>
      </c>
      <c r="J125" s="20" t="s">
        <v>1697</v>
      </c>
      <c r="K125" s="78">
        <v>10450000</v>
      </c>
      <c r="L125" s="174">
        <f>K125*0.85</f>
        <v>8882500</v>
      </c>
      <c r="M125" s="120" t="s">
        <v>1988</v>
      </c>
      <c r="N125" s="120" t="s">
        <v>1471</v>
      </c>
      <c r="O125" s="26"/>
      <c r="P125" s="26"/>
      <c r="Q125" s="26" t="s">
        <v>142</v>
      </c>
      <c r="R125" s="26" t="s">
        <v>142</v>
      </c>
      <c r="S125" s="26"/>
      <c r="T125" s="26" t="s">
        <v>142</v>
      </c>
      <c r="U125" s="26"/>
      <c r="V125" s="26"/>
      <c r="W125" s="20" t="s">
        <v>1698</v>
      </c>
      <c r="X125" s="152" t="s">
        <v>1989</v>
      </c>
      <c r="Y125" s="20" t="s">
        <v>554</v>
      </c>
      <c r="Z125" s="26" t="s">
        <v>106</v>
      </c>
      <c r="AA125" s="2"/>
    </row>
    <row r="126" spans="1:27" ht="90" x14ac:dyDescent="0.2">
      <c r="A126" s="85" t="s">
        <v>786</v>
      </c>
      <c r="B126" s="20" t="s">
        <v>235</v>
      </c>
      <c r="C126" s="20" t="s">
        <v>235</v>
      </c>
      <c r="D126" s="20" t="s">
        <v>607</v>
      </c>
      <c r="E126" s="27" t="s">
        <v>241</v>
      </c>
      <c r="F126" s="20">
        <v>181118891</v>
      </c>
      <c r="G126" s="26">
        <v>691014612</v>
      </c>
      <c r="H126" s="28" t="s">
        <v>308</v>
      </c>
      <c r="I126" s="20" t="s">
        <v>321</v>
      </c>
      <c r="J126" s="20" t="s">
        <v>1699</v>
      </c>
      <c r="K126" s="78">
        <v>9020000</v>
      </c>
      <c r="L126" s="174">
        <f>K126*0.85</f>
        <v>7667000</v>
      </c>
      <c r="M126" s="31" t="s">
        <v>406</v>
      </c>
      <c r="N126" s="32" t="s">
        <v>402</v>
      </c>
      <c r="O126" s="26" t="s">
        <v>142</v>
      </c>
      <c r="P126" s="26" t="s">
        <v>142</v>
      </c>
      <c r="Q126" s="26" t="s">
        <v>142</v>
      </c>
      <c r="R126" s="26" t="s">
        <v>142</v>
      </c>
      <c r="S126" s="26"/>
      <c r="T126" s="26"/>
      <c r="U126" s="26"/>
      <c r="V126" s="26" t="s">
        <v>142</v>
      </c>
      <c r="W126" s="20" t="s">
        <v>1531</v>
      </c>
      <c r="X126" s="152" t="s">
        <v>1990</v>
      </c>
      <c r="Y126" s="152" t="s">
        <v>1987</v>
      </c>
      <c r="Z126" s="154" t="s">
        <v>107</v>
      </c>
      <c r="AA126" s="2"/>
    </row>
    <row r="127" spans="1:27" ht="99.75" x14ac:dyDescent="0.2">
      <c r="A127" s="85" t="s">
        <v>2067</v>
      </c>
      <c r="B127" s="20" t="s">
        <v>33</v>
      </c>
      <c r="C127" s="20" t="s">
        <v>33</v>
      </c>
      <c r="D127" s="20" t="s">
        <v>176</v>
      </c>
      <c r="E127" s="20">
        <v>44556969</v>
      </c>
      <c r="F127" s="27" t="s">
        <v>253</v>
      </c>
      <c r="G127" s="26">
        <v>600011445</v>
      </c>
      <c r="H127" s="28" t="s">
        <v>58</v>
      </c>
      <c r="I127" s="20" t="s">
        <v>90</v>
      </c>
      <c r="J127" s="20" t="s">
        <v>168</v>
      </c>
      <c r="K127" s="29">
        <v>37660000</v>
      </c>
      <c r="L127" s="164">
        <f>K127*0.85</f>
        <v>32011000</v>
      </c>
      <c r="M127" s="191" t="s">
        <v>2156</v>
      </c>
      <c r="N127" s="191" t="s">
        <v>2157</v>
      </c>
      <c r="O127" s="26" t="s">
        <v>142</v>
      </c>
      <c r="P127" s="26"/>
      <c r="Q127" s="26"/>
      <c r="R127" s="26" t="s">
        <v>142</v>
      </c>
      <c r="S127" s="26" t="s">
        <v>142</v>
      </c>
      <c r="T127" s="26" t="s">
        <v>142</v>
      </c>
      <c r="U127" s="26"/>
      <c r="V127" s="26" t="s">
        <v>142</v>
      </c>
      <c r="W127" s="20" t="s">
        <v>135</v>
      </c>
      <c r="X127" s="20" t="s">
        <v>124</v>
      </c>
      <c r="Y127" s="20" t="s">
        <v>108</v>
      </c>
      <c r="Z127" s="26" t="s">
        <v>106</v>
      </c>
      <c r="AA127" s="2"/>
    </row>
    <row r="128" spans="1:27" ht="85.5" x14ac:dyDescent="0.2">
      <c r="A128" s="85" t="s">
        <v>787</v>
      </c>
      <c r="B128" s="20" t="s">
        <v>33</v>
      </c>
      <c r="C128" s="20" t="s">
        <v>33</v>
      </c>
      <c r="D128" s="20" t="s">
        <v>176</v>
      </c>
      <c r="E128" s="20">
        <v>44556969</v>
      </c>
      <c r="F128" s="27" t="s">
        <v>253</v>
      </c>
      <c r="G128" s="26">
        <v>600011445</v>
      </c>
      <c r="H128" s="28" t="s">
        <v>59</v>
      </c>
      <c r="I128" s="20" t="s">
        <v>90</v>
      </c>
      <c r="J128" s="20" t="s">
        <v>169</v>
      </c>
      <c r="K128" s="29">
        <v>8820000</v>
      </c>
      <c r="L128" s="164">
        <f>K128*0.85</f>
        <v>7497000</v>
      </c>
      <c r="M128" s="191" t="s">
        <v>2156</v>
      </c>
      <c r="N128" s="191" t="s">
        <v>2157</v>
      </c>
      <c r="O128" s="26"/>
      <c r="P128" s="26" t="s">
        <v>142</v>
      </c>
      <c r="Q128" s="26" t="s">
        <v>142</v>
      </c>
      <c r="R128" s="26"/>
      <c r="S128" s="26"/>
      <c r="T128" s="26"/>
      <c r="U128" s="26"/>
      <c r="V128" s="26" t="s">
        <v>142</v>
      </c>
      <c r="W128" s="20" t="s">
        <v>136</v>
      </c>
      <c r="X128" s="20" t="s">
        <v>125</v>
      </c>
      <c r="Y128" s="20" t="s">
        <v>555</v>
      </c>
      <c r="Z128" s="26" t="s">
        <v>106</v>
      </c>
      <c r="AA128" s="2"/>
    </row>
    <row r="129" spans="1:27" ht="85.5" x14ac:dyDescent="0.2">
      <c r="A129" s="85" t="s">
        <v>788</v>
      </c>
      <c r="B129" s="20" t="s">
        <v>33</v>
      </c>
      <c r="C129" s="20" t="s">
        <v>33</v>
      </c>
      <c r="D129" s="20" t="s">
        <v>176</v>
      </c>
      <c r="E129" s="20">
        <v>44556969</v>
      </c>
      <c r="F129" s="27" t="s">
        <v>253</v>
      </c>
      <c r="G129" s="26">
        <v>600011445</v>
      </c>
      <c r="H129" s="28" t="s">
        <v>60</v>
      </c>
      <c r="I129" s="20" t="s">
        <v>90</v>
      </c>
      <c r="J129" s="20" t="s">
        <v>101</v>
      </c>
      <c r="K129" s="29">
        <v>8820000</v>
      </c>
      <c r="L129" s="164">
        <f>K129*0.85</f>
        <v>7497000</v>
      </c>
      <c r="M129" s="191" t="s">
        <v>2156</v>
      </c>
      <c r="N129" s="191" t="s">
        <v>2157</v>
      </c>
      <c r="O129" s="26"/>
      <c r="P129" s="26"/>
      <c r="Q129" s="26"/>
      <c r="R129" s="26" t="s">
        <v>142</v>
      </c>
      <c r="S129" s="26"/>
      <c r="T129" s="26"/>
      <c r="U129" s="26"/>
      <c r="V129" s="26" t="s">
        <v>142</v>
      </c>
      <c r="W129" s="20" t="s">
        <v>127</v>
      </c>
      <c r="X129" s="20" t="s">
        <v>513</v>
      </c>
      <c r="Y129" s="20" t="s">
        <v>555</v>
      </c>
      <c r="Z129" s="26" t="s">
        <v>106</v>
      </c>
      <c r="AA129" s="2"/>
    </row>
    <row r="130" spans="1:27" hidden="1" x14ac:dyDescent="0.2">
      <c r="A130" s="85" t="s">
        <v>789</v>
      </c>
      <c r="B130" s="20"/>
      <c r="C130" s="20"/>
      <c r="D130" s="20"/>
      <c r="E130" s="20"/>
      <c r="F130" s="27"/>
      <c r="G130" s="26"/>
      <c r="H130" s="28"/>
      <c r="I130" s="20"/>
      <c r="J130" s="20"/>
      <c r="K130" s="29"/>
      <c r="L130" s="164"/>
      <c r="M130" s="191"/>
      <c r="N130" s="191"/>
      <c r="O130" s="26"/>
      <c r="P130" s="26"/>
      <c r="Q130" s="26"/>
      <c r="R130" s="26"/>
      <c r="S130" s="26"/>
      <c r="T130" s="26"/>
      <c r="U130" s="26"/>
      <c r="V130" s="26"/>
      <c r="W130" s="20"/>
      <c r="X130" s="20"/>
      <c r="Y130" s="20"/>
      <c r="Z130" s="26"/>
      <c r="AA130" s="2"/>
    </row>
    <row r="131" spans="1:27" ht="85.5" x14ac:dyDescent="0.2">
      <c r="A131" s="85" t="s">
        <v>790</v>
      </c>
      <c r="B131" s="20" t="s">
        <v>33</v>
      </c>
      <c r="C131" s="20" t="s">
        <v>33</v>
      </c>
      <c r="D131" s="20" t="s">
        <v>176</v>
      </c>
      <c r="E131" s="20">
        <v>44556969</v>
      </c>
      <c r="F131" s="27" t="s">
        <v>253</v>
      </c>
      <c r="G131" s="26">
        <v>600011445</v>
      </c>
      <c r="H131" s="28" t="s">
        <v>309</v>
      </c>
      <c r="I131" s="20" t="s">
        <v>90</v>
      </c>
      <c r="J131" s="20" t="s">
        <v>374</v>
      </c>
      <c r="K131" s="29">
        <v>8820000</v>
      </c>
      <c r="L131" s="164">
        <f>K131*0.85</f>
        <v>7497000</v>
      </c>
      <c r="M131" s="191" t="s">
        <v>2156</v>
      </c>
      <c r="N131" s="191" t="s">
        <v>2157</v>
      </c>
      <c r="O131" s="26" t="s">
        <v>142</v>
      </c>
      <c r="P131" s="26"/>
      <c r="Q131" s="26"/>
      <c r="R131" s="26"/>
      <c r="S131" s="26"/>
      <c r="T131" s="26"/>
      <c r="U131" s="26"/>
      <c r="V131" s="26" t="s">
        <v>142</v>
      </c>
      <c r="W131" s="20" t="s">
        <v>127</v>
      </c>
      <c r="X131" s="20" t="s">
        <v>513</v>
      </c>
      <c r="Y131" s="20" t="s">
        <v>556</v>
      </c>
      <c r="Z131" s="26" t="s">
        <v>106</v>
      </c>
      <c r="AA131" s="2"/>
    </row>
    <row r="132" spans="1:27" ht="85.5" x14ac:dyDescent="0.2">
      <c r="A132" s="85" t="s">
        <v>791</v>
      </c>
      <c r="B132" s="20" t="s">
        <v>33</v>
      </c>
      <c r="C132" s="20" t="s">
        <v>33</v>
      </c>
      <c r="D132" s="20" t="s">
        <v>176</v>
      </c>
      <c r="E132" s="20">
        <v>44556969</v>
      </c>
      <c r="F132" s="27" t="s">
        <v>253</v>
      </c>
      <c r="G132" s="26">
        <v>600011445</v>
      </c>
      <c r="H132" s="28" t="s">
        <v>310</v>
      </c>
      <c r="I132" s="20" t="s">
        <v>90</v>
      </c>
      <c r="J132" s="20" t="s">
        <v>375</v>
      </c>
      <c r="K132" s="29">
        <v>11200000</v>
      </c>
      <c r="L132" s="164">
        <f>K132*0.85</f>
        <v>9520000</v>
      </c>
      <c r="M132" s="191" t="s">
        <v>2156</v>
      </c>
      <c r="N132" s="191" t="s">
        <v>2157</v>
      </c>
      <c r="O132" s="26"/>
      <c r="P132" s="26"/>
      <c r="Q132" s="26"/>
      <c r="R132" s="26" t="s">
        <v>142</v>
      </c>
      <c r="S132" s="26"/>
      <c r="T132" s="26"/>
      <c r="U132" s="26"/>
      <c r="V132" s="26" t="s">
        <v>142</v>
      </c>
      <c r="W132" s="20" t="s">
        <v>127</v>
      </c>
      <c r="X132" s="20" t="s">
        <v>513</v>
      </c>
      <c r="Y132" s="20" t="s">
        <v>555</v>
      </c>
      <c r="Z132" s="26" t="s">
        <v>106</v>
      </c>
      <c r="AA132" s="2"/>
    </row>
    <row r="133" spans="1:27" ht="106.5" customHeight="1" x14ac:dyDescent="0.2">
      <c r="A133" s="85" t="s">
        <v>792</v>
      </c>
      <c r="B133" s="20" t="s">
        <v>236</v>
      </c>
      <c r="C133" s="20" t="s">
        <v>236</v>
      </c>
      <c r="D133" s="20" t="s">
        <v>176</v>
      </c>
      <c r="E133" s="20">
        <v>61515477</v>
      </c>
      <c r="F133" s="27" t="s">
        <v>254</v>
      </c>
      <c r="G133" s="26">
        <v>600011267</v>
      </c>
      <c r="H133" s="28" t="s">
        <v>311</v>
      </c>
      <c r="I133" s="20" t="s">
        <v>322</v>
      </c>
      <c r="J133" s="20" t="s">
        <v>376</v>
      </c>
      <c r="K133" s="29">
        <v>85000000</v>
      </c>
      <c r="L133" s="168">
        <f>K133*0.85</f>
        <v>72250000</v>
      </c>
      <c r="M133" s="33">
        <v>2023</v>
      </c>
      <c r="N133" s="35">
        <v>2026</v>
      </c>
      <c r="O133" s="26" t="s">
        <v>142</v>
      </c>
      <c r="P133" s="26"/>
      <c r="Q133" s="26"/>
      <c r="R133" s="26" t="s">
        <v>142</v>
      </c>
      <c r="S133" s="26"/>
      <c r="T133" s="26" t="s">
        <v>142</v>
      </c>
      <c r="U133" s="26"/>
      <c r="V133" s="26" t="s">
        <v>142</v>
      </c>
      <c r="W133" s="20" t="s">
        <v>468</v>
      </c>
      <c r="X133" s="20" t="s">
        <v>514</v>
      </c>
      <c r="Y133" s="20" t="s">
        <v>1555</v>
      </c>
      <c r="Z133" s="26" t="s">
        <v>106</v>
      </c>
      <c r="AA133" s="2"/>
    </row>
    <row r="134" spans="1:27" ht="99.75" x14ac:dyDescent="0.2">
      <c r="A134" s="85" t="s">
        <v>793</v>
      </c>
      <c r="B134" s="20" t="s">
        <v>236</v>
      </c>
      <c r="C134" s="20" t="s">
        <v>236</v>
      </c>
      <c r="D134" s="20" t="s">
        <v>176</v>
      </c>
      <c r="E134" s="20">
        <v>61515477</v>
      </c>
      <c r="F134" s="27" t="s">
        <v>254</v>
      </c>
      <c r="G134" s="26">
        <v>600011267</v>
      </c>
      <c r="H134" s="28" t="s">
        <v>312</v>
      </c>
      <c r="I134" s="20" t="s">
        <v>322</v>
      </c>
      <c r="J134" s="20" t="s">
        <v>377</v>
      </c>
      <c r="K134" s="29">
        <v>6000000</v>
      </c>
      <c r="L134" s="164">
        <f>K134*0.85</f>
        <v>5100000</v>
      </c>
      <c r="M134" s="33">
        <v>2023</v>
      </c>
      <c r="N134" s="35">
        <v>2024</v>
      </c>
      <c r="O134" s="26" t="s">
        <v>142</v>
      </c>
      <c r="P134" s="26" t="s">
        <v>142</v>
      </c>
      <c r="Q134" s="26" t="s">
        <v>142</v>
      </c>
      <c r="R134" s="26" t="s">
        <v>142</v>
      </c>
      <c r="S134" s="26"/>
      <c r="T134" s="26"/>
      <c r="U134" s="26"/>
      <c r="V134" s="26" t="s">
        <v>142</v>
      </c>
      <c r="W134" s="20" t="s">
        <v>469</v>
      </c>
      <c r="X134" s="20" t="s">
        <v>515</v>
      </c>
      <c r="Y134" s="20" t="s">
        <v>170</v>
      </c>
      <c r="Z134" s="26" t="s">
        <v>106</v>
      </c>
      <c r="AA134" s="2"/>
    </row>
    <row r="135" spans="1:27" ht="71.25" x14ac:dyDescent="0.2">
      <c r="A135" s="85" t="s">
        <v>794</v>
      </c>
      <c r="B135" s="20" t="s">
        <v>237</v>
      </c>
      <c r="C135" s="20" t="s">
        <v>237</v>
      </c>
      <c r="D135" s="20" t="s">
        <v>176</v>
      </c>
      <c r="E135" s="20">
        <v>61015477</v>
      </c>
      <c r="F135" s="27" t="s">
        <v>254</v>
      </c>
      <c r="G135" s="26">
        <v>600011267</v>
      </c>
      <c r="H135" s="28" t="s">
        <v>313</v>
      </c>
      <c r="I135" s="20" t="s">
        <v>322</v>
      </c>
      <c r="J135" s="20" t="s">
        <v>378</v>
      </c>
      <c r="K135" s="29">
        <v>3000000</v>
      </c>
      <c r="L135" s="164">
        <f>K135*0.85</f>
        <v>2550000</v>
      </c>
      <c r="M135" s="33">
        <v>2023</v>
      </c>
      <c r="N135" s="35">
        <v>2024</v>
      </c>
      <c r="O135" s="26"/>
      <c r="P135" s="26" t="s">
        <v>142</v>
      </c>
      <c r="Q135" s="26"/>
      <c r="R135" s="26"/>
      <c r="S135" s="26"/>
      <c r="T135" s="26" t="s">
        <v>142</v>
      </c>
      <c r="U135" s="26" t="s">
        <v>142</v>
      </c>
      <c r="V135" s="26"/>
      <c r="W135" s="20" t="s">
        <v>470</v>
      </c>
      <c r="X135" s="20" t="s">
        <v>516</v>
      </c>
      <c r="Y135" s="20" t="s">
        <v>170</v>
      </c>
      <c r="Z135" s="26" t="s">
        <v>106</v>
      </c>
      <c r="AA135" s="2"/>
    </row>
    <row r="136" spans="1:27" ht="142.5" x14ac:dyDescent="0.2">
      <c r="A136" s="85" t="s">
        <v>795</v>
      </c>
      <c r="B136" s="20" t="s">
        <v>238</v>
      </c>
      <c r="C136" s="20" t="s">
        <v>238</v>
      </c>
      <c r="D136" s="20" t="s">
        <v>176</v>
      </c>
      <c r="E136" s="20">
        <v>61357235</v>
      </c>
      <c r="F136" s="27" t="s">
        <v>255</v>
      </c>
      <c r="G136" s="26">
        <v>600010929</v>
      </c>
      <c r="H136" s="28" t="s">
        <v>314</v>
      </c>
      <c r="I136" s="20" t="s">
        <v>319</v>
      </c>
      <c r="J136" s="20" t="s">
        <v>379</v>
      </c>
      <c r="K136" s="29">
        <v>18374140</v>
      </c>
      <c r="L136" s="161">
        <v>15618019</v>
      </c>
      <c r="M136" s="33">
        <v>2023</v>
      </c>
      <c r="N136" s="35" t="s">
        <v>407</v>
      </c>
      <c r="O136" s="26" t="s">
        <v>142</v>
      </c>
      <c r="P136" s="26" t="s">
        <v>142</v>
      </c>
      <c r="Q136" s="26" t="s">
        <v>142</v>
      </c>
      <c r="R136" s="26" t="s">
        <v>142</v>
      </c>
      <c r="S136" s="26"/>
      <c r="T136" s="26"/>
      <c r="U136" s="26"/>
      <c r="V136" s="26" t="s">
        <v>142</v>
      </c>
      <c r="W136" s="20" t="s">
        <v>471</v>
      </c>
      <c r="X136" s="20" t="s">
        <v>517</v>
      </c>
      <c r="Y136" s="20" t="s">
        <v>2158</v>
      </c>
      <c r="Z136" s="26" t="s">
        <v>106</v>
      </c>
      <c r="AA136" s="2"/>
    </row>
    <row r="137" spans="1:27" ht="71.25" x14ac:dyDescent="0.2">
      <c r="A137" s="85" t="s">
        <v>796</v>
      </c>
      <c r="B137" s="20" t="s">
        <v>236</v>
      </c>
      <c r="C137" s="20" t="s">
        <v>236</v>
      </c>
      <c r="D137" s="20" t="s">
        <v>176</v>
      </c>
      <c r="E137" s="20">
        <v>61515477</v>
      </c>
      <c r="F137" s="27" t="s">
        <v>254</v>
      </c>
      <c r="G137" s="26">
        <v>600011267</v>
      </c>
      <c r="H137" s="28" t="s">
        <v>315</v>
      </c>
      <c r="I137" s="20" t="s">
        <v>322</v>
      </c>
      <c r="J137" s="20" t="s">
        <v>380</v>
      </c>
      <c r="K137" s="29">
        <v>4500000</v>
      </c>
      <c r="L137" s="164">
        <f>K137*0.85</f>
        <v>3825000</v>
      </c>
      <c r="M137" s="33">
        <v>2024</v>
      </c>
      <c r="N137" s="35">
        <v>2025</v>
      </c>
      <c r="O137" s="26"/>
      <c r="P137" s="26"/>
      <c r="Q137" s="26" t="s">
        <v>142</v>
      </c>
      <c r="R137" s="26" t="s">
        <v>142</v>
      </c>
      <c r="S137" s="26"/>
      <c r="T137" s="26"/>
      <c r="U137" s="26"/>
      <c r="V137" s="26" t="s">
        <v>142</v>
      </c>
      <c r="W137" s="20" t="s">
        <v>472</v>
      </c>
      <c r="X137" s="20" t="s">
        <v>518</v>
      </c>
      <c r="Y137" s="20" t="s">
        <v>170</v>
      </c>
      <c r="Z137" s="26" t="s">
        <v>106</v>
      </c>
      <c r="AA137" s="2"/>
    </row>
    <row r="138" spans="1:27" ht="159.75" customHeight="1" x14ac:dyDescent="0.2">
      <c r="A138" s="85" t="s">
        <v>797</v>
      </c>
      <c r="B138" s="20" t="s">
        <v>557</v>
      </c>
      <c r="C138" s="20" t="s">
        <v>557</v>
      </c>
      <c r="D138" s="20" t="s">
        <v>558</v>
      </c>
      <c r="E138" s="26">
        <v>47783371</v>
      </c>
      <c r="F138" s="26">
        <v>110032829</v>
      </c>
      <c r="G138" s="26">
        <v>600010996</v>
      </c>
      <c r="H138" s="102" t="s">
        <v>1515</v>
      </c>
      <c r="I138" s="20" t="s">
        <v>89</v>
      </c>
      <c r="J138" s="152" t="s">
        <v>2159</v>
      </c>
      <c r="K138" s="103" t="s">
        <v>1516</v>
      </c>
      <c r="L138" s="161"/>
      <c r="M138" s="93" t="s">
        <v>1517</v>
      </c>
      <c r="N138" s="58">
        <v>45870</v>
      </c>
      <c r="O138" s="26" t="s">
        <v>142</v>
      </c>
      <c r="P138" s="26" t="s">
        <v>142</v>
      </c>
      <c r="Q138" s="26" t="s">
        <v>142</v>
      </c>
      <c r="R138" s="26"/>
      <c r="S138" s="26"/>
      <c r="T138" s="26"/>
      <c r="U138" s="26"/>
      <c r="V138" s="26" t="s">
        <v>142</v>
      </c>
      <c r="W138" s="20" t="s">
        <v>1700</v>
      </c>
      <c r="X138" s="20" t="s">
        <v>1701</v>
      </c>
      <c r="Y138" s="152" t="s">
        <v>2160</v>
      </c>
      <c r="Z138" s="26" t="s">
        <v>106</v>
      </c>
      <c r="AA138" s="2"/>
    </row>
    <row r="139" spans="1:27" ht="71.25" customHeight="1" x14ac:dyDescent="0.2">
      <c r="A139" s="85" t="s">
        <v>798</v>
      </c>
      <c r="B139" s="20" t="s">
        <v>161</v>
      </c>
      <c r="C139" s="20" t="s">
        <v>161</v>
      </c>
      <c r="D139" s="20" t="s">
        <v>176</v>
      </c>
      <c r="E139" s="26">
        <v>47274719</v>
      </c>
      <c r="F139" s="26">
        <v>47274719</v>
      </c>
      <c r="G139" s="26">
        <v>600010155</v>
      </c>
      <c r="H139" s="28" t="s">
        <v>66</v>
      </c>
      <c r="I139" s="20" t="s">
        <v>94</v>
      </c>
      <c r="J139" s="20" t="s">
        <v>563</v>
      </c>
      <c r="K139" s="45">
        <v>900000</v>
      </c>
      <c r="L139" s="164">
        <f>K139*0.85</f>
        <v>765000</v>
      </c>
      <c r="M139" s="74" t="s">
        <v>567</v>
      </c>
      <c r="N139" s="74" t="s">
        <v>397</v>
      </c>
      <c r="O139" s="26"/>
      <c r="P139" s="26" t="s">
        <v>142</v>
      </c>
      <c r="Q139" s="26" t="s">
        <v>142</v>
      </c>
      <c r="R139" s="26"/>
      <c r="S139" s="26"/>
      <c r="T139" s="26" t="s">
        <v>142</v>
      </c>
      <c r="U139" s="26"/>
      <c r="V139" s="26"/>
      <c r="W139" s="20" t="s">
        <v>138</v>
      </c>
      <c r="X139" s="20" t="s">
        <v>126</v>
      </c>
      <c r="Y139" s="20" t="s">
        <v>110</v>
      </c>
      <c r="Z139" s="26" t="s">
        <v>106</v>
      </c>
      <c r="AA139" s="2"/>
    </row>
    <row r="140" spans="1:27" ht="59.25" customHeight="1" x14ac:dyDescent="0.2">
      <c r="A140" s="85" t="s">
        <v>799</v>
      </c>
      <c r="B140" s="20" t="s">
        <v>161</v>
      </c>
      <c r="C140" s="20" t="s">
        <v>161</v>
      </c>
      <c r="D140" s="20" t="s">
        <v>176</v>
      </c>
      <c r="E140" s="26">
        <v>47274719</v>
      </c>
      <c r="F140" s="26">
        <v>47274719</v>
      </c>
      <c r="G140" s="26">
        <v>600010155</v>
      </c>
      <c r="H140" s="28" t="s">
        <v>67</v>
      </c>
      <c r="I140" s="20" t="s">
        <v>94</v>
      </c>
      <c r="J140" s="20" t="s">
        <v>147</v>
      </c>
      <c r="K140" s="45">
        <v>580000</v>
      </c>
      <c r="L140" s="164">
        <f>K140*0.85</f>
        <v>493000</v>
      </c>
      <c r="M140" s="74" t="s">
        <v>567</v>
      </c>
      <c r="N140" s="74" t="s">
        <v>391</v>
      </c>
      <c r="O140" s="26" t="s">
        <v>142</v>
      </c>
      <c r="P140" s="26"/>
      <c r="Q140" s="26"/>
      <c r="R140" s="26"/>
      <c r="S140" s="26"/>
      <c r="T140" s="26" t="s">
        <v>142</v>
      </c>
      <c r="U140" s="26"/>
      <c r="V140" s="26"/>
      <c r="W140" s="20" t="s">
        <v>139</v>
      </c>
      <c r="X140" s="20" t="s">
        <v>570</v>
      </c>
      <c r="Y140" s="20" t="s">
        <v>111</v>
      </c>
      <c r="Z140" s="26" t="s">
        <v>106</v>
      </c>
      <c r="AA140" s="2"/>
    </row>
    <row r="141" spans="1:27" ht="68.25" customHeight="1" x14ac:dyDescent="0.2">
      <c r="A141" s="85" t="s">
        <v>800</v>
      </c>
      <c r="B141" s="20" t="s">
        <v>161</v>
      </c>
      <c r="C141" s="20" t="s">
        <v>161</v>
      </c>
      <c r="D141" s="20" t="s">
        <v>176</v>
      </c>
      <c r="E141" s="26">
        <v>47274719</v>
      </c>
      <c r="F141" s="26">
        <v>47274719</v>
      </c>
      <c r="G141" s="26">
        <v>600010155</v>
      </c>
      <c r="H141" s="28" t="s">
        <v>148</v>
      </c>
      <c r="I141" s="20" t="s">
        <v>94</v>
      </c>
      <c r="J141" s="20" t="s">
        <v>564</v>
      </c>
      <c r="K141" s="45">
        <v>550000</v>
      </c>
      <c r="L141" s="164">
        <f>K141*0.85</f>
        <v>467500</v>
      </c>
      <c r="M141" s="74" t="s">
        <v>567</v>
      </c>
      <c r="N141" s="74" t="s">
        <v>386</v>
      </c>
      <c r="O141" s="26"/>
      <c r="P141" s="26" t="s">
        <v>142</v>
      </c>
      <c r="Q141" s="26" t="s">
        <v>142</v>
      </c>
      <c r="R141" s="26" t="s">
        <v>142</v>
      </c>
      <c r="S141" s="26"/>
      <c r="T141" s="26" t="s">
        <v>142</v>
      </c>
      <c r="U141" s="26"/>
      <c r="V141" s="26"/>
      <c r="W141" s="20" t="s">
        <v>136</v>
      </c>
      <c r="X141" s="20" t="s">
        <v>571</v>
      </c>
      <c r="Y141" s="20" t="s">
        <v>572</v>
      </c>
      <c r="Z141" s="26" t="s">
        <v>106</v>
      </c>
      <c r="AA141" s="2"/>
    </row>
    <row r="142" spans="1:27" ht="60.75" customHeight="1" x14ac:dyDescent="0.2">
      <c r="A142" s="85" t="s">
        <v>801</v>
      </c>
      <c r="B142" s="20" t="s">
        <v>161</v>
      </c>
      <c r="C142" s="20" t="s">
        <v>161</v>
      </c>
      <c r="D142" s="20" t="s">
        <v>176</v>
      </c>
      <c r="E142" s="26">
        <v>47274719</v>
      </c>
      <c r="F142" s="26">
        <v>47274719</v>
      </c>
      <c r="G142" s="26">
        <v>600010155</v>
      </c>
      <c r="H142" s="28" t="s">
        <v>68</v>
      </c>
      <c r="I142" s="20" t="s">
        <v>94</v>
      </c>
      <c r="J142" s="20" t="s">
        <v>565</v>
      </c>
      <c r="K142" s="45">
        <v>3500000</v>
      </c>
      <c r="L142" s="164">
        <f>K142*0.85</f>
        <v>2975000</v>
      </c>
      <c r="M142" s="74" t="s">
        <v>567</v>
      </c>
      <c r="N142" s="74" t="s">
        <v>391</v>
      </c>
      <c r="O142" s="26"/>
      <c r="P142" s="26"/>
      <c r="Q142" s="26" t="s">
        <v>142</v>
      </c>
      <c r="R142" s="26"/>
      <c r="S142" s="26"/>
      <c r="T142" s="26" t="s">
        <v>142</v>
      </c>
      <c r="U142" s="26"/>
      <c r="V142" s="26"/>
      <c r="W142" s="20" t="s">
        <v>136</v>
      </c>
      <c r="X142" s="20" t="s">
        <v>565</v>
      </c>
      <c r="Y142" s="20" t="s">
        <v>112</v>
      </c>
      <c r="Z142" s="26" t="s">
        <v>106</v>
      </c>
      <c r="AA142" s="2"/>
    </row>
    <row r="143" spans="1:27" ht="90" customHeight="1" x14ac:dyDescent="0.2">
      <c r="A143" s="85" t="s">
        <v>802</v>
      </c>
      <c r="B143" s="20" t="s">
        <v>161</v>
      </c>
      <c r="C143" s="20" t="s">
        <v>161</v>
      </c>
      <c r="D143" s="20" t="s">
        <v>176</v>
      </c>
      <c r="E143" s="26">
        <v>47274719</v>
      </c>
      <c r="F143" s="26">
        <v>47274719</v>
      </c>
      <c r="G143" s="26">
        <v>600010155</v>
      </c>
      <c r="H143" s="28" t="s">
        <v>670</v>
      </c>
      <c r="I143" s="20" t="s">
        <v>94</v>
      </c>
      <c r="J143" s="20" t="s">
        <v>671</v>
      </c>
      <c r="K143" s="45">
        <v>15000000</v>
      </c>
      <c r="L143" s="164">
        <v>12750000</v>
      </c>
      <c r="M143" s="74" t="s">
        <v>1448</v>
      </c>
      <c r="N143" s="74" t="s">
        <v>397</v>
      </c>
      <c r="O143" s="26"/>
      <c r="P143" s="26"/>
      <c r="Q143" s="26"/>
      <c r="R143" s="26" t="s">
        <v>142</v>
      </c>
      <c r="S143" s="26"/>
      <c r="T143" s="26"/>
      <c r="U143" s="26"/>
      <c r="V143" s="26" t="s">
        <v>142</v>
      </c>
      <c r="W143" s="20" t="s">
        <v>672</v>
      </c>
      <c r="X143" s="20" t="s">
        <v>673</v>
      </c>
      <c r="Y143" s="20" t="s">
        <v>674</v>
      </c>
      <c r="Z143" s="26" t="s">
        <v>106</v>
      </c>
      <c r="AA143" s="2"/>
    </row>
    <row r="144" spans="1:27" ht="313.5" x14ac:dyDescent="0.2">
      <c r="A144" s="85" t="s">
        <v>803</v>
      </c>
      <c r="B144" s="20" t="s">
        <v>35</v>
      </c>
      <c r="C144" s="20" t="s">
        <v>35</v>
      </c>
      <c r="D144" s="20" t="s">
        <v>176</v>
      </c>
      <c r="E144" s="65" t="s">
        <v>559</v>
      </c>
      <c r="F144" s="65" t="s">
        <v>560</v>
      </c>
      <c r="G144" s="26">
        <v>600011348</v>
      </c>
      <c r="H144" s="28" t="s">
        <v>1582</v>
      </c>
      <c r="I144" s="20" t="s">
        <v>90</v>
      </c>
      <c r="J144" s="37" t="s">
        <v>1581</v>
      </c>
      <c r="K144" s="25">
        <v>17500000</v>
      </c>
      <c r="L144" s="170">
        <v>14875000</v>
      </c>
      <c r="M144" s="32" t="s">
        <v>384</v>
      </c>
      <c r="N144" s="51" t="s">
        <v>1364</v>
      </c>
      <c r="O144" s="26"/>
      <c r="P144" s="26"/>
      <c r="Q144" s="26" t="s">
        <v>142</v>
      </c>
      <c r="R144" s="26" t="s">
        <v>142</v>
      </c>
      <c r="S144" s="26" t="s">
        <v>142</v>
      </c>
      <c r="T144" s="26"/>
      <c r="U144" s="26"/>
      <c r="V144" s="26"/>
      <c r="W144" s="20" t="s">
        <v>129</v>
      </c>
      <c r="X144" s="20" t="s">
        <v>1387</v>
      </c>
      <c r="Y144" s="20" t="s">
        <v>573</v>
      </c>
      <c r="Z144" s="26" t="s">
        <v>106</v>
      </c>
      <c r="AA144" s="2"/>
    </row>
    <row r="145" spans="1:27" hidden="1" x14ac:dyDescent="0.2">
      <c r="A145" s="85"/>
      <c r="B145" s="20"/>
      <c r="C145" s="20"/>
      <c r="D145" s="20"/>
      <c r="E145" s="65"/>
      <c r="F145" s="65"/>
      <c r="G145" s="26"/>
      <c r="H145" s="28"/>
      <c r="I145" s="20"/>
      <c r="J145" s="37"/>
      <c r="K145" s="25"/>
      <c r="L145" s="170"/>
      <c r="M145" s="32"/>
      <c r="N145" s="51"/>
      <c r="O145" s="26"/>
      <c r="P145" s="26"/>
      <c r="Q145" s="26"/>
      <c r="R145" s="26"/>
      <c r="S145" s="26"/>
      <c r="T145" s="26"/>
      <c r="U145" s="26"/>
      <c r="V145" s="26"/>
      <c r="W145" s="20"/>
      <c r="X145" s="20"/>
      <c r="Y145" s="20"/>
      <c r="Z145" s="26"/>
      <c r="AA145" s="2"/>
    </row>
    <row r="146" spans="1:27" hidden="1" x14ac:dyDescent="0.2">
      <c r="A146" s="85"/>
      <c r="B146" s="20"/>
      <c r="C146" s="20"/>
      <c r="D146" s="20"/>
      <c r="E146" s="65"/>
      <c r="F146" s="65"/>
      <c r="G146" s="26"/>
      <c r="H146" s="28"/>
      <c r="I146" s="20"/>
      <c r="J146" s="37"/>
      <c r="K146" s="25"/>
      <c r="L146" s="170"/>
      <c r="M146" s="32"/>
      <c r="N146" s="51"/>
      <c r="O146" s="26"/>
      <c r="P146" s="26"/>
      <c r="Q146" s="26"/>
      <c r="R146" s="26"/>
      <c r="S146" s="26"/>
      <c r="T146" s="26"/>
      <c r="U146" s="26"/>
      <c r="V146" s="26"/>
      <c r="W146" s="20"/>
      <c r="X146" s="20"/>
      <c r="Y146" s="20"/>
      <c r="Z146" s="26"/>
      <c r="AA146" s="2"/>
    </row>
    <row r="147" spans="1:27" hidden="1" x14ac:dyDescent="0.2">
      <c r="A147" s="85"/>
      <c r="B147" s="20"/>
      <c r="C147" s="20"/>
      <c r="D147" s="20"/>
      <c r="E147" s="65"/>
      <c r="F147" s="65"/>
      <c r="G147" s="26"/>
      <c r="H147" s="28"/>
      <c r="I147" s="20"/>
      <c r="J147" s="37"/>
      <c r="K147" s="25"/>
      <c r="L147" s="170"/>
      <c r="M147" s="32"/>
      <c r="N147" s="51"/>
      <c r="O147" s="26"/>
      <c r="P147" s="26"/>
      <c r="Q147" s="26"/>
      <c r="R147" s="26"/>
      <c r="S147" s="26"/>
      <c r="T147" s="26"/>
      <c r="U147" s="26"/>
      <c r="V147" s="26"/>
      <c r="W147" s="20"/>
      <c r="X147" s="20"/>
      <c r="Y147" s="20"/>
      <c r="Z147" s="26"/>
      <c r="AA147" s="2"/>
    </row>
    <row r="148" spans="1:27" ht="71.25" customHeight="1" x14ac:dyDescent="0.2">
      <c r="A148" s="85" t="s">
        <v>804</v>
      </c>
      <c r="B148" s="20" t="s">
        <v>222</v>
      </c>
      <c r="C148" s="20" t="s">
        <v>222</v>
      </c>
      <c r="D148" s="20" t="s">
        <v>176</v>
      </c>
      <c r="E148" s="26">
        <v>41324641</v>
      </c>
      <c r="F148" s="26">
        <v>130002054</v>
      </c>
      <c r="G148" s="26">
        <v>600170586</v>
      </c>
      <c r="H148" s="28" t="s">
        <v>561</v>
      </c>
      <c r="I148" s="20" t="s">
        <v>91</v>
      </c>
      <c r="J148" s="36" t="s">
        <v>1575</v>
      </c>
      <c r="K148" s="45">
        <v>1670000</v>
      </c>
      <c r="L148" s="164">
        <f t="shared" ref="L148:L163" si="2">K148*0.85</f>
        <v>1419500</v>
      </c>
      <c r="M148" s="74" t="s">
        <v>171</v>
      </c>
      <c r="N148" s="120" t="s">
        <v>2161</v>
      </c>
      <c r="O148" s="26"/>
      <c r="P148" s="26"/>
      <c r="Q148" s="26" t="s">
        <v>142</v>
      </c>
      <c r="R148" s="26" t="s">
        <v>142</v>
      </c>
      <c r="S148" s="26"/>
      <c r="T148" s="26"/>
      <c r="U148" s="26"/>
      <c r="V148" s="26" t="s">
        <v>142</v>
      </c>
      <c r="W148" s="20" t="s">
        <v>568</v>
      </c>
      <c r="X148" s="20">
        <v>1</v>
      </c>
      <c r="Y148" s="152" t="s">
        <v>2162</v>
      </c>
      <c r="Z148" s="26" t="s">
        <v>106</v>
      </c>
      <c r="AA148" s="2"/>
    </row>
    <row r="149" spans="1:27" ht="71.25" customHeight="1" x14ac:dyDescent="0.2">
      <c r="A149" s="85" t="s">
        <v>805</v>
      </c>
      <c r="B149" s="20" t="s">
        <v>222</v>
      </c>
      <c r="C149" s="20" t="s">
        <v>222</v>
      </c>
      <c r="D149" s="20" t="s">
        <v>176</v>
      </c>
      <c r="E149" s="26">
        <v>41324641</v>
      </c>
      <c r="F149" s="26">
        <v>130002054</v>
      </c>
      <c r="G149" s="26">
        <v>600170586</v>
      </c>
      <c r="H149" s="28" t="s">
        <v>562</v>
      </c>
      <c r="I149" s="20" t="s">
        <v>91</v>
      </c>
      <c r="J149" s="36" t="s">
        <v>1576</v>
      </c>
      <c r="K149" s="45">
        <v>1630000</v>
      </c>
      <c r="L149" s="164">
        <f t="shared" si="2"/>
        <v>1385500</v>
      </c>
      <c r="M149" s="74" t="s">
        <v>386</v>
      </c>
      <c r="N149" s="120" t="s">
        <v>2142</v>
      </c>
      <c r="O149" s="26"/>
      <c r="P149" s="26"/>
      <c r="Q149" s="26" t="s">
        <v>142</v>
      </c>
      <c r="R149" s="26" t="s">
        <v>142</v>
      </c>
      <c r="S149" s="26"/>
      <c r="T149" s="26"/>
      <c r="U149" s="26"/>
      <c r="V149" s="26" t="s">
        <v>142</v>
      </c>
      <c r="W149" s="20" t="s">
        <v>569</v>
      </c>
      <c r="X149" s="20">
        <v>1</v>
      </c>
      <c r="Y149" s="152" t="s">
        <v>2162</v>
      </c>
      <c r="Z149" s="26" t="s">
        <v>106</v>
      </c>
      <c r="AA149" s="2"/>
    </row>
    <row r="150" spans="1:27" ht="105" customHeight="1" x14ac:dyDescent="0.2">
      <c r="A150" s="85" t="s">
        <v>830</v>
      </c>
      <c r="B150" s="20" t="s">
        <v>574</v>
      </c>
      <c r="C150" s="20" t="s">
        <v>574</v>
      </c>
      <c r="D150" s="20" t="s">
        <v>176</v>
      </c>
      <c r="E150" s="26">
        <v>62208870</v>
      </c>
      <c r="F150" s="26">
        <v>110020707</v>
      </c>
      <c r="G150" s="26">
        <v>600011062</v>
      </c>
      <c r="H150" s="28" t="s">
        <v>575</v>
      </c>
      <c r="I150" s="26" t="s">
        <v>321</v>
      </c>
      <c r="J150" s="36" t="s">
        <v>1577</v>
      </c>
      <c r="K150" s="45">
        <v>75000</v>
      </c>
      <c r="L150" s="164">
        <f t="shared" si="2"/>
        <v>63750</v>
      </c>
      <c r="M150" s="74" t="s">
        <v>576</v>
      </c>
      <c r="N150" s="74" t="s">
        <v>103</v>
      </c>
      <c r="O150" s="26"/>
      <c r="P150" s="26" t="s">
        <v>142</v>
      </c>
      <c r="Q150" s="26" t="s">
        <v>142</v>
      </c>
      <c r="R150" s="26"/>
      <c r="S150" s="26"/>
      <c r="T150" s="26"/>
      <c r="U150" s="26" t="s">
        <v>142</v>
      </c>
      <c r="V150" s="26"/>
      <c r="W150" s="20" t="s">
        <v>577</v>
      </c>
      <c r="X150" s="20">
        <v>1</v>
      </c>
      <c r="Y150" s="20" t="s">
        <v>578</v>
      </c>
      <c r="Z150" s="20" t="s">
        <v>106</v>
      </c>
      <c r="AA150" s="2"/>
    </row>
    <row r="151" spans="1:27" ht="88.5" customHeight="1" x14ac:dyDescent="0.2">
      <c r="A151" s="85" t="s">
        <v>806</v>
      </c>
      <c r="B151" s="20" t="s">
        <v>574</v>
      </c>
      <c r="C151" s="20" t="s">
        <v>574</v>
      </c>
      <c r="D151" s="20" t="s">
        <v>176</v>
      </c>
      <c r="E151" s="26">
        <v>62208870</v>
      </c>
      <c r="F151" s="26">
        <v>110020707</v>
      </c>
      <c r="G151" s="26">
        <v>600011062</v>
      </c>
      <c r="H151" s="28" t="s">
        <v>579</v>
      </c>
      <c r="I151" s="26" t="s">
        <v>321</v>
      </c>
      <c r="J151" s="36" t="s">
        <v>1578</v>
      </c>
      <c r="K151" s="29">
        <v>250000</v>
      </c>
      <c r="L151" s="164">
        <f t="shared" si="2"/>
        <v>212500</v>
      </c>
      <c r="M151" s="74" t="s">
        <v>580</v>
      </c>
      <c r="N151" s="74" t="s">
        <v>104</v>
      </c>
      <c r="O151" s="20"/>
      <c r="P151" s="20" t="s">
        <v>142</v>
      </c>
      <c r="Q151" s="20" t="s">
        <v>142</v>
      </c>
      <c r="R151" s="20"/>
      <c r="S151" s="20"/>
      <c r="T151" s="20"/>
      <c r="U151" s="20" t="s">
        <v>142</v>
      </c>
      <c r="V151" s="20"/>
      <c r="W151" s="20" t="s">
        <v>581</v>
      </c>
      <c r="X151" s="20">
        <v>1</v>
      </c>
      <c r="Y151" s="20" t="s">
        <v>582</v>
      </c>
      <c r="Z151" s="26" t="s">
        <v>106</v>
      </c>
      <c r="AA151" s="2"/>
    </row>
    <row r="152" spans="1:27" ht="88.5" customHeight="1" x14ac:dyDescent="0.2">
      <c r="A152" s="85" t="s">
        <v>807</v>
      </c>
      <c r="B152" s="20" t="s">
        <v>574</v>
      </c>
      <c r="C152" s="20" t="s">
        <v>574</v>
      </c>
      <c r="D152" s="20" t="s">
        <v>176</v>
      </c>
      <c r="E152" s="26">
        <v>62208870</v>
      </c>
      <c r="F152" s="26">
        <v>110020707</v>
      </c>
      <c r="G152" s="26">
        <v>600011062</v>
      </c>
      <c r="H152" s="28" t="s">
        <v>656</v>
      </c>
      <c r="I152" s="26" t="s">
        <v>321</v>
      </c>
      <c r="J152" s="36" t="s">
        <v>1579</v>
      </c>
      <c r="K152" s="29">
        <v>15000000</v>
      </c>
      <c r="L152" s="164">
        <f t="shared" si="2"/>
        <v>12750000</v>
      </c>
      <c r="M152" s="74" t="s">
        <v>103</v>
      </c>
      <c r="N152" s="74" t="s">
        <v>657</v>
      </c>
      <c r="O152" s="26"/>
      <c r="P152" s="26"/>
      <c r="Q152" s="26"/>
      <c r="R152" s="20" t="s">
        <v>142</v>
      </c>
      <c r="S152" s="26"/>
      <c r="T152" s="26"/>
      <c r="U152" s="26"/>
      <c r="V152" s="20" t="s">
        <v>142</v>
      </c>
      <c r="W152" s="20" t="s">
        <v>658</v>
      </c>
      <c r="X152" s="20">
        <v>1</v>
      </c>
      <c r="Y152" s="20" t="s">
        <v>659</v>
      </c>
      <c r="Z152" s="26" t="s">
        <v>106</v>
      </c>
      <c r="AA152" s="2"/>
    </row>
    <row r="153" spans="1:27" ht="88.5" customHeight="1" x14ac:dyDescent="0.2">
      <c r="A153" s="85" t="s">
        <v>808</v>
      </c>
      <c r="B153" s="20" t="s">
        <v>583</v>
      </c>
      <c r="C153" s="20" t="s">
        <v>583</v>
      </c>
      <c r="D153" s="53" t="s">
        <v>587</v>
      </c>
      <c r="E153" s="26">
        <v>25047671</v>
      </c>
      <c r="F153" s="26">
        <v>110035798</v>
      </c>
      <c r="G153" s="26">
        <v>600010856</v>
      </c>
      <c r="H153" s="28" t="s">
        <v>585</v>
      </c>
      <c r="I153" s="20" t="s">
        <v>95</v>
      </c>
      <c r="J153" s="36" t="s">
        <v>1580</v>
      </c>
      <c r="K153" s="29">
        <v>50000000</v>
      </c>
      <c r="L153" s="164">
        <f t="shared" si="2"/>
        <v>42500000</v>
      </c>
      <c r="M153" s="31" t="s">
        <v>586</v>
      </c>
      <c r="N153" s="31" t="s">
        <v>1702</v>
      </c>
      <c r="O153" s="20" t="s">
        <v>142</v>
      </c>
      <c r="P153" s="20" t="s">
        <v>142</v>
      </c>
      <c r="Q153" s="20" t="s">
        <v>142</v>
      </c>
      <c r="R153" s="20" t="s">
        <v>142</v>
      </c>
      <c r="S153" s="20" t="s">
        <v>142</v>
      </c>
      <c r="T153" s="20" t="s">
        <v>142</v>
      </c>
      <c r="U153" s="26"/>
      <c r="V153" s="26" t="s">
        <v>142</v>
      </c>
      <c r="W153" s="20" t="s">
        <v>127</v>
      </c>
      <c r="X153" s="20">
        <v>2</v>
      </c>
      <c r="Y153" s="26" t="s">
        <v>588</v>
      </c>
      <c r="Z153" s="26" t="s">
        <v>106</v>
      </c>
      <c r="AA153" s="2"/>
    </row>
    <row r="154" spans="1:27" ht="64.5" customHeight="1" x14ac:dyDescent="0.2">
      <c r="A154" s="85" t="s">
        <v>809</v>
      </c>
      <c r="B154" s="20" t="s">
        <v>583</v>
      </c>
      <c r="C154" s="20" t="s">
        <v>583</v>
      </c>
      <c r="D154" s="53" t="s">
        <v>587</v>
      </c>
      <c r="E154" s="26">
        <v>25047671</v>
      </c>
      <c r="F154" s="26">
        <v>110035798</v>
      </c>
      <c r="G154" s="26">
        <v>600010856</v>
      </c>
      <c r="H154" s="28" t="s">
        <v>670</v>
      </c>
      <c r="I154" s="20" t="s">
        <v>95</v>
      </c>
      <c r="J154" s="36" t="s">
        <v>566</v>
      </c>
      <c r="K154" s="29">
        <v>3000000</v>
      </c>
      <c r="L154" s="164">
        <f t="shared" si="2"/>
        <v>2550000</v>
      </c>
      <c r="M154" s="31" t="s">
        <v>1703</v>
      </c>
      <c r="N154" s="58" t="s">
        <v>586</v>
      </c>
      <c r="O154" s="26"/>
      <c r="P154" s="26"/>
      <c r="Q154" s="26" t="s">
        <v>142</v>
      </c>
      <c r="R154" s="26"/>
      <c r="S154" s="26"/>
      <c r="T154" s="26"/>
      <c r="U154" s="26"/>
      <c r="V154" s="26" t="s">
        <v>142</v>
      </c>
      <c r="W154" s="20" t="s">
        <v>179</v>
      </c>
      <c r="X154" s="20" t="s">
        <v>818</v>
      </c>
      <c r="Y154" s="20" t="s">
        <v>819</v>
      </c>
      <c r="Z154" s="26" t="s">
        <v>106</v>
      </c>
      <c r="AA154" s="2"/>
    </row>
    <row r="155" spans="1:27" ht="217.5" customHeight="1" x14ac:dyDescent="0.2">
      <c r="A155" s="85" t="s">
        <v>810</v>
      </c>
      <c r="B155" s="20" t="s">
        <v>584</v>
      </c>
      <c r="C155" s="20" t="s">
        <v>584</v>
      </c>
      <c r="D155" s="20" t="s">
        <v>589</v>
      </c>
      <c r="E155" s="26">
        <v>25400681</v>
      </c>
      <c r="F155" s="20" t="s">
        <v>590</v>
      </c>
      <c r="G155" s="26">
        <v>600010767</v>
      </c>
      <c r="H155" s="28" t="s">
        <v>591</v>
      </c>
      <c r="I155" s="26" t="s">
        <v>86</v>
      </c>
      <c r="J155" s="20" t="s">
        <v>1367</v>
      </c>
      <c r="K155" s="25">
        <v>12000000</v>
      </c>
      <c r="L155" s="162">
        <v>10200000</v>
      </c>
      <c r="M155" s="74" t="s">
        <v>592</v>
      </c>
      <c r="N155" s="74" t="s">
        <v>105</v>
      </c>
      <c r="O155" s="26"/>
      <c r="P155" s="26"/>
      <c r="Q155" s="26" t="s">
        <v>142</v>
      </c>
      <c r="R155" s="26" t="s">
        <v>142</v>
      </c>
      <c r="S155" s="26"/>
      <c r="T155" s="26"/>
      <c r="U155" s="26"/>
      <c r="V155" s="26" t="s">
        <v>142</v>
      </c>
      <c r="W155" s="20" t="s">
        <v>975</v>
      </c>
      <c r="X155" s="20" t="s">
        <v>1485</v>
      </c>
      <c r="Y155" s="20" t="s">
        <v>977</v>
      </c>
      <c r="Z155" s="20" t="s">
        <v>978</v>
      </c>
      <c r="AA155" s="2"/>
    </row>
    <row r="156" spans="1:27" ht="105.75" customHeight="1" x14ac:dyDescent="0.2">
      <c r="A156" s="85" t="s">
        <v>811</v>
      </c>
      <c r="B156" s="20" t="s">
        <v>625</v>
      </c>
      <c r="C156" s="20" t="s">
        <v>625</v>
      </c>
      <c r="D156" s="20" t="s">
        <v>626</v>
      </c>
      <c r="E156" s="20" t="s">
        <v>627</v>
      </c>
      <c r="F156" s="20">
        <v>181075849</v>
      </c>
      <c r="G156" s="20">
        <v>691008914</v>
      </c>
      <c r="H156" s="28" t="s">
        <v>1459</v>
      </c>
      <c r="I156" s="20" t="s">
        <v>93</v>
      </c>
      <c r="J156" s="38" t="s">
        <v>1460</v>
      </c>
      <c r="K156" s="25">
        <v>6000000</v>
      </c>
      <c r="L156" s="162">
        <v>5100000</v>
      </c>
      <c r="M156" s="33">
        <v>45352</v>
      </c>
      <c r="N156" s="33">
        <v>45627</v>
      </c>
      <c r="O156" s="26" t="s">
        <v>142</v>
      </c>
      <c r="P156" s="26" t="s">
        <v>142</v>
      </c>
      <c r="Q156" s="26" t="s">
        <v>142</v>
      </c>
      <c r="R156" s="26" t="s">
        <v>142</v>
      </c>
      <c r="S156" s="26"/>
      <c r="T156" s="26"/>
      <c r="U156" s="26"/>
      <c r="V156" s="26" t="s">
        <v>142</v>
      </c>
      <c r="W156" s="20" t="s">
        <v>1375</v>
      </c>
      <c r="X156" s="20">
        <v>1</v>
      </c>
      <c r="Y156" s="20" t="s">
        <v>637</v>
      </c>
      <c r="Z156" s="20" t="s">
        <v>106</v>
      </c>
    </row>
    <row r="157" spans="1:27" ht="108.75" customHeight="1" x14ac:dyDescent="0.2">
      <c r="A157" s="85" t="s">
        <v>812</v>
      </c>
      <c r="B157" s="20" t="s">
        <v>625</v>
      </c>
      <c r="C157" s="20" t="s">
        <v>625</v>
      </c>
      <c r="D157" s="20" t="s">
        <v>626</v>
      </c>
      <c r="E157" s="104" t="s">
        <v>627</v>
      </c>
      <c r="F157" s="20">
        <v>181075849</v>
      </c>
      <c r="G157" s="20">
        <v>691008914</v>
      </c>
      <c r="H157" s="28" t="s">
        <v>628</v>
      </c>
      <c r="I157" s="20" t="s">
        <v>93</v>
      </c>
      <c r="J157" s="20" t="s">
        <v>631</v>
      </c>
      <c r="K157" s="29">
        <v>12000000</v>
      </c>
      <c r="L157" s="164">
        <f t="shared" si="2"/>
        <v>10200000</v>
      </c>
      <c r="M157" s="33">
        <v>2023</v>
      </c>
      <c r="N157" s="33">
        <v>2024</v>
      </c>
      <c r="O157" s="26" t="s">
        <v>142</v>
      </c>
      <c r="P157" s="26" t="s">
        <v>142</v>
      </c>
      <c r="Q157" s="26" t="s">
        <v>142</v>
      </c>
      <c r="R157" s="26" t="s">
        <v>142</v>
      </c>
      <c r="S157" s="26"/>
      <c r="T157" s="26" t="s">
        <v>142</v>
      </c>
      <c r="U157" s="26"/>
      <c r="V157" s="26"/>
      <c r="W157" s="20" t="s">
        <v>638</v>
      </c>
      <c r="X157" s="20" t="s">
        <v>639</v>
      </c>
      <c r="Y157" s="20" t="s">
        <v>640</v>
      </c>
      <c r="Z157" s="20" t="s">
        <v>106</v>
      </c>
    </row>
    <row r="158" spans="1:27" ht="112.5" customHeight="1" x14ac:dyDescent="0.2">
      <c r="A158" s="85" t="s">
        <v>831</v>
      </c>
      <c r="B158" s="20" t="s">
        <v>625</v>
      </c>
      <c r="C158" s="20" t="s">
        <v>625</v>
      </c>
      <c r="D158" s="20" t="s">
        <v>626</v>
      </c>
      <c r="E158" s="20" t="s">
        <v>627</v>
      </c>
      <c r="F158" s="20">
        <v>181075849</v>
      </c>
      <c r="G158" s="20">
        <v>691008914</v>
      </c>
      <c r="H158" s="28" t="s">
        <v>629</v>
      </c>
      <c r="I158" s="20" t="s">
        <v>93</v>
      </c>
      <c r="J158" s="20" t="s">
        <v>632</v>
      </c>
      <c r="K158" s="29">
        <v>41000000</v>
      </c>
      <c r="L158" s="164">
        <f t="shared" si="2"/>
        <v>34850000</v>
      </c>
      <c r="M158" s="33" t="s">
        <v>634</v>
      </c>
      <c r="N158" s="56" t="s">
        <v>1704</v>
      </c>
      <c r="O158" s="26"/>
      <c r="P158" s="26" t="s">
        <v>142</v>
      </c>
      <c r="Q158" s="26" t="s">
        <v>142</v>
      </c>
      <c r="R158" s="26" t="s">
        <v>142</v>
      </c>
      <c r="S158" s="26"/>
      <c r="T158" s="26" t="s">
        <v>142</v>
      </c>
      <c r="U158" s="26"/>
      <c r="V158" s="26"/>
      <c r="W158" s="20" t="s">
        <v>641</v>
      </c>
      <c r="X158" s="20" t="s">
        <v>641</v>
      </c>
      <c r="Y158" s="20" t="s">
        <v>109</v>
      </c>
      <c r="Z158" s="20" t="s">
        <v>107</v>
      </c>
    </row>
    <row r="159" spans="1:27" ht="80.25" customHeight="1" x14ac:dyDescent="0.2">
      <c r="A159" s="85" t="s">
        <v>832</v>
      </c>
      <c r="B159" s="20" t="s">
        <v>660</v>
      </c>
      <c r="C159" s="20" t="s">
        <v>661</v>
      </c>
      <c r="D159" s="20" t="s">
        <v>176</v>
      </c>
      <c r="E159" s="20">
        <v>61342645</v>
      </c>
      <c r="F159" s="20">
        <v>81825</v>
      </c>
      <c r="G159" s="26">
        <v>600010287</v>
      </c>
      <c r="H159" s="28" t="s">
        <v>662</v>
      </c>
      <c r="I159" s="20" t="s">
        <v>91</v>
      </c>
      <c r="J159" s="20" t="s">
        <v>663</v>
      </c>
      <c r="K159" s="25">
        <v>17205527.239999998</v>
      </c>
      <c r="L159" s="162">
        <v>14624698.15</v>
      </c>
      <c r="M159" s="33">
        <v>2023</v>
      </c>
      <c r="N159" s="35">
        <v>2023</v>
      </c>
      <c r="O159" s="26" t="s">
        <v>142</v>
      </c>
      <c r="P159" s="26" t="s">
        <v>142</v>
      </c>
      <c r="Q159" s="26"/>
      <c r="R159" s="26" t="s">
        <v>142</v>
      </c>
      <c r="S159" s="26"/>
      <c r="T159" s="26"/>
      <c r="U159" s="26"/>
      <c r="V159" s="26" t="s">
        <v>142</v>
      </c>
      <c r="W159" s="20" t="s">
        <v>664</v>
      </c>
      <c r="X159" s="20">
        <v>1</v>
      </c>
      <c r="Y159" s="20" t="s">
        <v>1376</v>
      </c>
      <c r="Z159" s="26" t="s">
        <v>106</v>
      </c>
    </row>
    <row r="160" spans="1:27" ht="216" customHeight="1" x14ac:dyDescent="0.2">
      <c r="A160" s="85" t="s">
        <v>833</v>
      </c>
      <c r="B160" s="20" t="s">
        <v>665</v>
      </c>
      <c r="C160" s="20" t="s">
        <v>665</v>
      </c>
      <c r="D160" s="20" t="s">
        <v>176</v>
      </c>
      <c r="E160" s="20">
        <v>61342751</v>
      </c>
      <c r="F160" s="20">
        <v>81833</v>
      </c>
      <c r="G160" s="20">
        <v>600010295</v>
      </c>
      <c r="H160" s="28" t="s">
        <v>666</v>
      </c>
      <c r="I160" s="20" t="s">
        <v>97</v>
      </c>
      <c r="J160" s="20" t="s">
        <v>667</v>
      </c>
      <c r="K160" s="29">
        <f>26400000*1.21</f>
        <v>31944000</v>
      </c>
      <c r="L160" s="164">
        <f t="shared" ref="L160" si="3">K160*0.85</f>
        <v>27152400</v>
      </c>
      <c r="M160" s="33" t="s">
        <v>171</v>
      </c>
      <c r="N160" s="33" t="s">
        <v>172</v>
      </c>
      <c r="O160" s="26" t="s">
        <v>142</v>
      </c>
      <c r="P160" s="26" t="s">
        <v>142</v>
      </c>
      <c r="Q160" s="26"/>
      <c r="R160" s="26" t="s">
        <v>142</v>
      </c>
      <c r="S160" s="26" t="s">
        <v>142</v>
      </c>
      <c r="T160" s="26" t="s">
        <v>142</v>
      </c>
      <c r="U160" s="26"/>
      <c r="V160" s="26" t="s">
        <v>142</v>
      </c>
      <c r="W160" s="20" t="s">
        <v>668</v>
      </c>
      <c r="X160" s="20" t="s">
        <v>669</v>
      </c>
      <c r="Y160" s="20" t="s">
        <v>170</v>
      </c>
      <c r="Z160" s="20" t="s">
        <v>106</v>
      </c>
    </row>
    <row r="161" spans="1:26" ht="99.75" x14ac:dyDescent="0.2">
      <c r="A161" s="85" t="s">
        <v>834</v>
      </c>
      <c r="B161" s="69" t="s">
        <v>625</v>
      </c>
      <c r="C161" s="20" t="s">
        <v>625</v>
      </c>
      <c r="D161" s="20" t="s">
        <v>626</v>
      </c>
      <c r="E161" s="20" t="s">
        <v>627</v>
      </c>
      <c r="F161" s="20">
        <v>181075849</v>
      </c>
      <c r="G161" s="20">
        <v>691008914</v>
      </c>
      <c r="H161" s="28" t="s">
        <v>630</v>
      </c>
      <c r="I161" s="20" t="s">
        <v>93</v>
      </c>
      <c r="J161" s="20" t="s">
        <v>633</v>
      </c>
      <c r="K161" s="63">
        <v>35000000</v>
      </c>
      <c r="L161" s="168">
        <f t="shared" si="2"/>
        <v>29750000</v>
      </c>
      <c r="M161" s="33" t="s">
        <v>635</v>
      </c>
      <c r="N161" s="33" t="s">
        <v>636</v>
      </c>
      <c r="O161" s="26"/>
      <c r="P161" s="26"/>
      <c r="Q161" s="26"/>
      <c r="R161" s="26"/>
      <c r="S161" s="26"/>
      <c r="T161" s="26" t="s">
        <v>142</v>
      </c>
      <c r="U161" s="26"/>
      <c r="V161" s="26"/>
      <c r="W161" s="20" t="s">
        <v>642</v>
      </c>
      <c r="X161" s="20">
        <v>2</v>
      </c>
      <c r="Y161" s="20" t="s">
        <v>637</v>
      </c>
      <c r="Z161" s="20" t="s">
        <v>106</v>
      </c>
    </row>
    <row r="162" spans="1:26" ht="85.5" x14ac:dyDescent="0.2">
      <c r="A162" s="85" t="s">
        <v>835</v>
      </c>
      <c r="B162" s="20" t="s">
        <v>222</v>
      </c>
      <c r="C162" s="20" t="s">
        <v>222</v>
      </c>
      <c r="D162" s="20" t="s">
        <v>176</v>
      </c>
      <c r="E162" s="26">
        <v>41324641</v>
      </c>
      <c r="F162" s="26">
        <v>130002054</v>
      </c>
      <c r="G162" s="26">
        <v>600170586</v>
      </c>
      <c r="H162" s="28" t="s">
        <v>860</v>
      </c>
      <c r="I162" s="20" t="s">
        <v>91</v>
      </c>
      <c r="J162" s="20" t="s">
        <v>861</v>
      </c>
      <c r="K162" s="45">
        <v>7500000</v>
      </c>
      <c r="L162" s="164">
        <f t="shared" si="2"/>
        <v>6375000</v>
      </c>
      <c r="M162" s="74" t="s">
        <v>171</v>
      </c>
      <c r="N162" s="120" t="s">
        <v>2163</v>
      </c>
      <c r="O162" s="65" t="s">
        <v>142</v>
      </c>
      <c r="P162" s="26"/>
      <c r="Q162" s="26"/>
      <c r="R162" s="26" t="s">
        <v>142</v>
      </c>
      <c r="S162" s="26"/>
      <c r="T162" s="26"/>
      <c r="U162" s="26"/>
      <c r="V162" s="26" t="s">
        <v>142</v>
      </c>
      <c r="W162" s="20" t="s">
        <v>847</v>
      </c>
      <c r="X162" s="20">
        <v>1</v>
      </c>
      <c r="Y162" s="152" t="s">
        <v>2164</v>
      </c>
      <c r="Z162" s="26" t="s">
        <v>106</v>
      </c>
    </row>
    <row r="163" spans="1:26" ht="71.25" x14ac:dyDescent="0.2">
      <c r="A163" s="85" t="s">
        <v>852</v>
      </c>
      <c r="B163" s="20" t="s">
        <v>222</v>
      </c>
      <c r="C163" s="20" t="s">
        <v>222</v>
      </c>
      <c r="D163" s="20" t="s">
        <v>176</v>
      </c>
      <c r="E163" s="26">
        <v>41324641</v>
      </c>
      <c r="F163" s="26">
        <v>130002054</v>
      </c>
      <c r="G163" s="26">
        <v>600170586</v>
      </c>
      <c r="H163" s="28" t="s">
        <v>862</v>
      </c>
      <c r="I163" s="20" t="s">
        <v>91</v>
      </c>
      <c r="J163" s="20" t="s">
        <v>863</v>
      </c>
      <c r="K163" s="45">
        <v>2750000</v>
      </c>
      <c r="L163" s="164">
        <f t="shared" si="2"/>
        <v>2337500</v>
      </c>
      <c r="M163" s="74" t="s">
        <v>171</v>
      </c>
      <c r="N163" s="120" t="s">
        <v>2163</v>
      </c>
      <c r="O163" s="65"/>
      <c r="P163" s="26" t="s">
        <v>142</v>
      </c>
      <c r="Q163" s="26" t="s">
        <v>142</v>
      </c>
      <c r="R163" s="26" t="s">
        <v>142</v>
      </c>
      <c r="S163" s="26"/>
      <c r="T163" s="26"/>
      <c r="U163" s="26"/>
      <c r="V163" s="26" t="s">
        <v>142</v>
      </c>
      <c r="W163" s="20" t="s">
        <v>864</v>
      </c>
      <c r="X163" s="20">
        <v>1</v>
      </c>
      <c r="Y163" s="152" t="s">
        <v>2164</v>
      </c>
      <c r="Z163" s="26" t="s">
        <v>106</v>
      </c>
    </row>
    <row r="164" spans="1:26" ht="71.25" x14ac:dyDescent="0.2">
      <c r="A164" s="85" t="s">
        <v>853</v>
      </c>
      <c r="B164" s="20" t="s">
        <v>222</v>
      </c>
      <c r="C164" s="20" t="s">
        <v>222</v>
      </c>
      <c r="D164" s="20" t="s">
        <v>176</v>
      </c>
      <c r="E164" s="26">
        <v>41324641</v>
      </c>
      <c r="F164" s="26">
        <v>130002054</v>
      </c>
      <c r="G164" s="26">
        <v>600170586</v>
      </c>
      <c r="H164" s="28" t="s">
        <v>1461</v>
      </c>
      <c r="I164" s="20" t="s">
        <v>91</v>
      </c>
      <c r="J164" s="20" t="s">
        <v>1462</v>
      </c>
      <c r="K164" s="29">
        <v>3485000</v>
      </c>
      <c r="L164" s="161">
        <v>2962250</v>
      </c>
      <c r="M164" s="74" t="s">
        <v>171</v>
      </c>
      <c r="N164" s="120" t="s">
        <v>2163</v>
      </c>
      <c r="O164" s="65"/>
      <c r="P164" s="26" t="s">
        <v>142</v>
      </c>
      <c r="Q164" s="26" t="s">
        <v>142</v>
      </c>
      <c r="R164" s="26" t="s">
        <v>142</v>
      </c>
      <c r="S164" s="26"/>
      <c r="T164" s="26"/>
      <c r="U164" s="26"/>
      <c r="V164" s="26" t="s">
        <v>142</v>
      </c>
      <c r="W164" s="20" t="s">
        <v>847</v>
      </c>
      <c r="X164" s="20">
        <v>1</v>
      </c>
      <c r="Y164" s="152" t="s">
        <v>2164</v>
      </c>
      <c r="Z164" s="26" t="s">
        <v>106</v>
      </c>
    </row>
    <row r="165" spans="1:26" ht="71.25" x14ac:dyDescent="0.2">
      <c r="A165" s="85" t="s">
        <v>854</v>
      </c>
      <c r="B165" s="20" t="s">
        <v>222</v>
      </c>
      <c r="C165" s="20" t="s">
        <v>222</v>
      </c>
      <c r="D165" s="20" t="s">
        <v>176</v>
      </c>
      <c r="E165" s="26">
        <v>41324641</v>
      </c>
      <c r="F165" s="26">
        <v>130002054</v>
      </c>
      <c r="G165" s="26">
        <v>600170586</v>
      </c>
      <c r="H165" s="28" t="s">
        <v>865</v>
      </c>
      <c r="I165" s="20" t="s">
        <v>91</v>
      </c>
      <c r="J165" s="20" t="s">
        <v>866</v>
      </c>
      <c r="K165" s="45">
        <v>1500000</v>
      </c>
      <c r="L165" s="164">
        <f t="shared" ref="L165:L169" si="4">K165*0.85</f>
        <v>1275000</v>
      </c>
      <c r="M165" s="74" t="s">
        <v>171</v>
      </c>
      <c r="N165" s="120" t="s">
        <v>2163</v>
      </c>
      <c r="O165" s="65"/>
      <c r="P165" s="26" t="s">
        <v>142</v>
      </c>
      <c r="Q165" s="26" t="s">
        <v>142</v>
      </c>
      <c r="R165" s="26" t="s">
        <v>142</v>
      </c>
      <c r="S165" s="26"/>
      <c r="T165" s="26"/>
      <c r="U165" s="26"/>
      <c r="V165" s="26" t="s">
        <v>142</v>
      </c>
      <c r="W165" s="20" t="s">
        <v>465</v>
      </c>
      <c r="X165" s="20">
        <v>1</v>
      </c>
      <c r="Y165" s="152" t="s">
        <v>2164</v>
      </c>
      <c r="Z165" s="26" t="s">
        <v>106</v>
      </c>
    </row>
    <row r="166" spans="1:26" ht="71.25" x14ac:dyDescent="0.2">
      <c r="A166" s="85" t="s">
        <v>855</v>
      </c>
      <c r="B166" s="20" t="s">
        <v>222</v>
      </c>
      <c r="C166" s="20" t="s">
        <v>222</v>
      </c>
      <c r="D166" s="20" t="s">
        <v>176</v>
      </c>
      <c r="E166" s="26">
        <v>41324641</v>
      </c>
      <c r="F166" s="26">
        <v>130002054</v>
      </c>
      <c r="G166" s="26">
        <v>600170586</v>
      </c>
      <c r="H166" s="28" t="s">
        <v>867</v>
      </c>
      <c r="I166" s="20" t="s">
        <v>91</v>
      </c>
      <c r="J166" s="20" t="s">
        <v>868</v>
      </c>
      <c r="K166" s="45">
        <v>1450000</v>
      </c>
      <c r="L166" s="164">
        <f t="shared" si="4"/>
        <v>1232500</v>
      </c>
      <c r="M166" s="74" t="s">
        <v>171</v>
      </c>
      <c r="N166" s="120" t="s">
        <v>2163</v>
      </c>
      <c r="O166" s="65"/>
      <c r="P166" s="26" t="s">
        <v>142</v>
      </c>
      <c r="Q166" s="26" t="s">
        <v>142</v>
      </c>
      <c r="R166" s="26" t="s">
        <v>142</v>
      </c>
      <c r="S166" s="26"/>
      <c r="T166" s="26"/>
      <c r="U166" s="26"/>
      <c r="V166" s="26" t="s">
        <v>142</v>
      </c>
      <c r="W166" s="20" t="s">
        <v>843</v>
      </c>
      <c r="X166" s="20">
        <v>1</v>
      </c>
      <c r="Y166" s="152" t="s">
        <v>2164</v>
      </c>
      <c r="Z166" s="26" t="s">
        <v>106</v>
      </c>
    </row>
    <row r="167" spans="1:26" ht="71.25" x14ac:dyDescent="0.2">
      <c r="A167" s="85" t="s">
        <v>856</v>
      </c>
      <c r="B167" s="20" t="s">
        <v>222</v>
      </c>
      <c r="C167" s="20" t="s">
        <v>222</v>
      </c>
      <c r="D167" s="20" t="s">
        <v>176</v>
      </c>
      <c r="E167" s="26">
        <v>41324641</v>
      </c>
      <c r="F167" s="26">
        <v>130002054</v>
      </c>
      <c r="G167" s="26">
        <v>600170586</v>
      </c>
      <c r="H167" s="28" t="s">
        <v>869</v>
      </c>
      <c r="I167" s="20" t="s">
        <v>91</v>
      </c>
      <c r="J167" s="20" t="s">
        <v>1463</v>
      </c>
      <c r="K167" s="29">
        <v>1450000</v>
      </c>
      <c r="L167" s="161">
        <v>12325000</v>
      </c>
      <c r="M167" s="74" t="s">
        <v>171</v>
      </c>
      <c r="N167" s="120" t="s">
        <v>2163</v>
      </c>
      <c r="O167" s="65"/>
      <c r="P167" s="26"/>
      <c r="Q167" s="26" t="s">
        <v>142</v>
      </c>
      <c r="R167" s="26"/>
      <c r="S167" s="26"/>
      <c r="T167" s="26"/>
      <c r="U167" s="26"/>
      <c r="V167" s="26"/>
      <c r="W167" s="20" t="s">
        <v>847</v>
      </c>
      <c r="X167" s="20">
        <v>1</v>
      </c>
      <c r="Y167" s="152" t="s">
        <v>2164</v>
      </c>
      <c r="Z167" s="26" t="s">
        <v>106</v>
      </c>
    </row>
    <row r="168" spans="1:26" ht="71.25" x14ac:dyDescent="0.2">
      <c r="A168" s="85" t="s">
        <v>857</v>
      </c>
      <c r="B168" s="20" t="s">
        <v>222</v>
      </c>
      <c r="C168" s="20" t="s">
        <v>222</v>
      </c>
      <c r="D168" s="20" t="s">
        <v>176</v>
      </c>
      <c r="E168" s="26">
        <v>41324641</v>
      </c>
      <c r="F168" s="26">
        <v>130002054</v>
      </c>
      <c r="G168" s="26">
        <v>600170586</v>
      </c>
      <c r="H168" s="28" t="s">
        <v>841</v>
      </c>
      <c r="I168" s="20" t="s">
        <v>91</v>
      </c>
      <c r="J168" s="20" t="s">
        <v>842</v>
      </c>
      <c r="K168" s="45">
        <v>5300000</v>
      </c>
      <c r="L168" s="164">
        <f t="shared" si="4"/>
        <v>4505000</v>
      </c>
      <c r="M168" s="74" t="s">
        <v>171</v>
      </c>
      <c r="N168" s="120" t="s">
        <v>2163</v>
      </c>
      <c r="O168" s="65"/>
      <c r="P168" s="26" t="s">
        <v>142</v>
      </c>
      <c r="Q168" s="26" t="s">
        <v>142</v>
      </c>
      <c r="R168" s="26" t="s">
        <v>142</v>
      </c>
      <c r="S168" s="26"/>
      <c r="T168" s="26"/>
      <c r="U168" s="26"/>
      <c r="V168" s="26" t="s">
        <v>142</v>
      </c>
      <c r="W168" s="20" t="s">
        <v>843</v>
      </c>
      <c r="X168" s="20">
        <v>1</v>
      </c>
      <c r="Y168" s="152" t="s">
        <v>2164</v>
      </c>
      <c r="Z168" s="26" t="s">
        <v>106</v>
      </c>
    </row>
    <row r="169" spans="1:26" ht="71.25" x14ac:dyDescent="0.2">
      <c r="A169" s="85" t="s">
        <v>858</v>
      </c>
      <c r="B169" s="20" t="s">
        <v>222</v>
      </c>
      <c r="C169" s="20" t="s">
        <v>222</v>
      </c>
      <c r="D169" s="20" t="s">
        <v>176</v>
      </c>
      <c r="E169" s="26">
        <v>41324641</v>
      </c>
      <c r="F169" s="26">
        <v>130002054</v>
      </c>
      <c r="G169" s="26">
        <v>600170586</v>
      </c>
      <c r="H169" s="28" t="s">
        <v>845</v>
      </c>
      <c r="I169" s="20" t="s">
        <v>91</v>
      </c>
      <c r="J169" s="20" t="s">
        <v>846</v>
      </c>
      <c r="K169" s="45">
        <v>1150000</v>
      </c>
      <c r="L169" s="164">
        <f t="shared" si="4"/>
        <v>977500</v>
      </c>
      <c r="M169" s="74" t="s">
        <v>171</v>
      </c>
      <c r="N169" s="120" t="s">
        <v>2163</v>
      </c>
      <c r="O169" s="65"/>
      <c r="P169" s="26" t="s">
        <v>142</v>
      </c>
      <c r="Q169" s="26" t="s">
        <v>142</v>
      </c>
      <c r="R169" s="26" t="s">
        <v>142</v>
      </c>
      <c r="S169" s="26"/>
      <c r="T169" s="26"/>
      <c r="U169" s="26"/>
      <c r="V169" s="26" t="s">
        <v>142</v>
      </c>
      <c r="W169" s="20" t="s">
        <v>847</v>
      </c>
      <c r="X169" s="20">
        <v>1</v>
      </c>
      <c r="Y169" s="152" t="s">
        <v>2164</v>
      </c>
      <c r="Z169" s="26" t="s">
        <v>106</v>
      </c>
    </row>
    <row r="170" spans="1:26" ht="71.25" x14ac:dyDescent="0.2">
      <c r="A170" s="85" t="s">
        <v>859</v>
      </c>
      <c r="B170" s="20" t="s">
        <v>222</v>
      </c>
      <c r="C170" s="20" t="s">
        <v>222</v>
      </c>
      <c r="D170" s="20" t="s">
        <v>176</v>
      </c>
      <c r="E170" s="26">
        <v>41324641</v>
      </c>
      <c r="F170" s="26">
        <v>130002054</v>
      </c>
      <c r="G170" s="26">
        <v>600170586</v>
      </c>
      <c r="H170" s="28" t="s">
        <v>848</v>
      </c>
      <c r="I170" s="20" t="s">
        <v>91</v>
      </c>
      <c r="J170" s="20" t="s">
        <v>849</v>
      </c>
      <c r="K170" s="45">
        <v>700000</v>
      </c>
      <c r="L170" s="164">
        <f>K170*0.85</f>
        <v>595000</v>
      </c>
      <c r="M170" s="74" t="s">
        <v>171</v>
      </c>
      <c r="N170" s="120" t="s">
        <v>2163</v>
      </c>
      <c r="O170" s="65"/>
      <c r="P170" s="26" t="s">
        <v>142</v>
      </c>
      <c r="Q170" s="26" t="s">
        <v>142</v>
      </c>
      <c r="R170" s="26" t="s">
        <v>142</v>
      </c>
      <c r="S170" s="26"/>
      <c r="T170" s="26"/>
      <c r="U170" s="26"/>
      <c r="V170" s="26" t="s">
        <v>142</v>
      </c>
      <c r="W170" s="20"/>
      <c r="X170" s="20"/>
      <c r="Y170" s="152" t="s">
        <v>2164</v>
      </c>
      <c r="Z170" s="26" t="s">
        <v>106</v>
      </c>
    </row>
    <row r="171" spans="1:26" hidden="1" x14ac:dyDescent="0.2">
      <c r="A171" s="85" t="s">
        <v>1620</v>
      </c>
      <c r="B171" s="20"/>
      <c r="C171" s="20"/>
      <c r="D171" s="20"/>
      <c r="E171" s="26"/>
      <c r="F171" s="26"/>
      <c r="G171" s="26"/>
      <c r="H171" s="28"/>
      <c r="I171" s="20"/>
      <c r="J171" s="20"/>
      <c r="K171" s="45"/>
      <c r="L171" s="164"/>
      <c r="M171" s="74"/>
      <c r="N171" s="120"/>
      <c r="O171" s="65"/>
      <c r="P171" s="26"/>
      <c r="Q171" s="26"/>
      <c r="R171" s="26"/>
      <c r="S171" s="26"/>
      <c r="T171" s="26"/>
      <c r="U171" s="26"/>
      <c r="V171" s="26"/>
      <c r="W171" s="20"/>
      <c r="X171" s="20"/>
      <c r="Y171" s="152"/>
      <c r="Z171" s="26"/>
    </row>
    <row r="172" spans="1:26" hidden="1" x14ac:dyDescent="0.2">
      <c r="A172" s="85" t="s">
        <v>1621</v>
      </c>
      <c r="B172" s="20"/>
      <c r="C172" s="20"/>
      <c r="D172" s="20"/>
      <c r="E172" s="26"/>
      <c r="F172" s="26"/>
      <c r="G172" s="26"/>
      <c r="H172" s="28"/>
      <c r="I172" s="20"/>
      <c r="J172" s="20"/>
      <c r="K172" s="45"/>
      <c r="L172" s="164"/>
      <c r="M172" s="74"/>
      <c r="N172" s="120"/>
      <c r="O172" s="65"/>
      <c r="P172" s="26"/>
      <c r="Q172" s="26"/>
      <c r="R172" s="26"/>
      <c r="S172" s="26"/>
      <c r="T172" s="26"/>
      <c r="U172" s="26"/>
      <c r="V172" s="26"/>
      <c r="W172" s="20"/>
      <c r="X172" s="20"/>
      <c r="Y172" s="152"/>
      <c r="Z172" s="26"/>
    </row>
    <row r="173" spans="1:26" ht="71.25" x14ac:dyDescent="0.2">
      <c r="A173" s="85" t="s">
        <v>936</v>
      </c>
      <c r="B173" s="20" t="s">
        <v>222</v>
      </c>
      <c r="C173" s="20" t="s">
        <v>222</v>
      </c>
      <c r="D173" s="20" t="s">
        <v>176</v>
      </c>
      <c r="E173" s="26">
        <v>41324641</v>
      </c>
      <c r="F173" s="26">
        <v>130002054</v>
      </c>
      <c r="G173" s="26">
        <v>600170586</v>
      </c>
      <c r="H173" s="28" t="s">
        <v>850</v>
      </c>
      <c r="I173" s="20" t="s">
        <v>91</v>
      </c>
      <c r="J173" s="20" t="s">
        <v>851</v>
      </c>
      <c r="K173" s="45">
        <v>1750000</v>
      </c>
      <c r="L173" s="164">
        <f>K173*0.85</f>
        <v>1487500</v>
      </c>
      <c r="M173" s="74" t="s">
        <v>171</v>
      </c>
      <c r="N173" s="120" t="s">
        <v>2163</v>
      </c>
      <c r="O173" s="65"/>
      <c r="P173" s="26"/>
      <c r="Q173" s="26" t="s">
        <v>142</v>
      </c>
      <c r="R173" s="26" t="s">
        <v>142</v>
      </c>
      <c r="S173" s="26"/>
      <c r="T173" s="26"/>
      <c r="U173" s="26"/>
      <c r="V173" s="26" t="s">
        <v>142</v>
      </c>
      <c r="W173" s="20" t="s">
        <v>569</v>
      </c>
      <c r="X173" s="20">
        <v>1</v>
      </c>
      <c r="Y173" s="152" t="s">
        <v>2164</v>
      </c>
      <c r="Z173" s="26" t="s">
        <v>106</v>
      </c>
    </row>
    <row r="174" spans="1:26" hidden="1" x14ac:dyDescent="0.2">
      <c r="A174" s="85" t="s">
        <v>1622</v>
      </c>
      <c r="B174" s="20"/>
      <c r="C174" s="20"/>
      <c r="D174" s="20"/>
      <c r="E174" s="26"/>
      <c r="F174" s="26"/>
      <c r="G174" s="26"/>
      <c r="H174" s="28"/>
      <c r="I174" s="20"/>
      <c r="J174" s="20"/>
      <c r="K174" s="45"/>
      <c r="L174" s="164"/>
      <c r="M174" s="74"/>
      <c r="N174" s="120"/>
      <c r="O174" s="65"/>
      <c r="P174" s="26"/>
      <c r="Q174" s="26"/>
      <c r="R174" s="26"/>
      <c r="S174" s="26"/>
      <c r="T174" s="26"/>
      <c r="U174" s="26"/>
      <c r="V174" s="26"/>
      <c r="W174" s="20"/>
      <c r="X174" s="20"/>
      <c r="Y174" s="152"/>
      <c r="Z174" s="26"/>
    </row>
    <row r="175" spans="1:26" ht="240" x14ac:dyDescent="0.2">
      <c r="A175" s="85" t="s">
        <v>937</v>
      </c>
      <c r="B175" s="152" t="s">
        <v>225</v>
      </c>
      <c r="C175" s="152" t="s">
        <v>225</v>
      </c>
      <c r="D175" s="152" t="s">
        <v>1402</v>
      </c>
      <c r="E175" s="154">
        <v>18383696</v>
      </c>
      <c r="F175" s="154">
        <v>107850079</v>
      </c>
      <c r="G175" s="154">
        <v>600010368</v>
      </c>
      <c r="H175" s="155" t="s">
        <v>2165</v>
      </c>
      <c r="I175" s="154" t="s">
        <v>91</v>
      </c>
      <c r="J175" s="152" t="s">
        <v>2166</v>
      </c>
      <c r="K175" s="193" t="s">
        <v>2047</v>
      </c>
      <c r="L175" s="193" t="s">
        <v>2048</v>
      </c>
      <c r="M175" s="259" t="s">
        <v>870</v>
      </c>
      <c r="N175" s="154" t="s">
        <v>2049</v>
      </c>
      <c r="O175" s="154"/>
      <c r="P175" s="154" t="s">
        <v>142</v>
      </c>
      <c r="Q175" s="154" t="s">
        <v>142</v>
      </c>
      <c r="R175" s="154" t="s">
        <v>142</v>
      </c>
      <c r="S175" s="154"/>
      <c r="T175" s="154"/>
      <c r="U175" s="154"/>
      <c r="V175" s="154"/>
      <c r="W175" s="152" t="s">
        <v>2050</v>
      </c>
      <c r="X175" s="152" t="s">
        <v>2167</v>
      </c>
      <c r="Y175" s="152" t="s">
        <v>2168</v>
      </c>
      <c r="Z175" s="154" t="s">
        <v>106</v>
      </c>
    </row>
    <row r="176" spans="1:26" ht="71.25" x14ac:dyDescent="0.2">
      <c r="A176" s="85" t="s">
        <v>938</v>
      </c>
      <c r="B176" s="20" t="s">
        <v>23</v>
      </c>
      <c r="C176" s="20" t="s">
        <v>23</v>
      </c>
      <c r="D176" s="20" t="s">
        <v>176</v>
      </c>
      <c r="E176" s="20">
        <v>47274611</v>
      </c>
      <c r="F176" s="27" t="s">
        <v>252</v>
      </c>
      <c r="G176" s="26">
        <v>600010171</v>
      </c>
      <c r="H176" s="28" t="s">
        <v>871</v>
      </c>
      <c r="I176" s="20" t="s">
        <v>85</v>
      </c>
      <c r="J176" s="20" t="s">
        <v>958</v>
      </c>
      <c r="K176" s="29">
        <v>3500000</v>
      </c>
      <c r="L176" s="161" t="s">
        <v>1362</v>
      </c>
      <c r="M176" s="58" t="s">
        <v>384</v>
      </c>
      <c r="N176" s="32" t="s">
        <v>404</v>
      </c>
      <c r="O176" s="26"/>
      <c r="P176" s="26"/>
      <c r="Q176" s="26"/>
      <c r="R176" s="26" t="s">
        <v>142</v>
      </c>
      <c r="S176" s="26"/>
      <c r="T176" s="26" t="s">
        <v>142</v>
      </c>
      <c r="U176" s="26"/>
      <c r="V176" s="26"/>
      <c r="W176" s="20" t="s">
        <v>872</v>
      </c>
      <c r="X176" s="20" t="s">
        <v>873</v>
      </c>
      <c r="Y176" s="20" t="s">
        <v>113</v>
      </c>
      <c r="Z176" s="26" t="s">
        <v>106</v>
      </c>
    </row>
    <row r="177" spans="1:27" ht="128.25" x14ac:dyDescent="0.2">
      <c r="A177" s="85" t="s">
        <v>939</v>
      </c>
      <c r="B177" s="20" t="s">
        <v>205</v>
      </c>
      <c r="C177" s="20" t="s">
        <v>205</v>
      </c>
      <c r="D177" s="20" t="s">
        <v>176</v>
      </c>
      <c r="E177" s="20">
        <v>47274620</v>
      </c>
      <c r="F177" s="20">
        <v>47274620</v>
      </c>
      <c r="G177" s="26">
        <v>600010198</v>
      </c>
      <c r="H177" s="28" t="s">
        <v>1705</v>
      </c>
      <c r="I177" s="20" t="s">
        <v>85</v>
      </c>
      <c r="J177" s="20" t="s">
        <v>1706</v>
      </c>
      <c r="K177" s="45">
        <v>4165000</v>
      </c>
      <c r="L177" s="164">
        <v>3540250</v>
      </c>
      <c r="M177" s="43" t="s">
        <v>388</v>
      </c>
      <c r="N177" s="43" t="s">
        <v>404</v>
      </c>
      <c r="O177" s="26" t="s">
        <v>142</v>
      </c>
      <c r="P177" s="26" t="s">
        <v>142</v>
      </c>
      <c r="Q177" s="26" t="s">
        <v>142</v>
      </c>
      <c r="R177" s="26" t="s">
        <v>142</v>
      </c>
      <c r="S177" s="26"/>
      <c r="T177" s="26"/>
      <c r="U177" s="26"/>
      <c r="V177" s="26" t="s">
        <v>142</v>
      </c>
      <c r="W177" s="20" t="s">
        <v>1707</v>
      </c>
      <c r="X177" s="20" t="s">
        <v>485</v>
      </c>
      <c r="Y177" s="20" t="s">
        <v>1708</v>
      </c>
      <c r="Z177" s="26" t="s">
        <v>106</v>
      </c>
    </row>
    <row r="178" spans="1:27" ht="73.5" customHeight="1" x14ac:dyDescent="0.2">
      <c r="A178" s="85" t="s">
        <v>940</v>
      </c>
      <c r="B178" s="20" t="s">
        <v>874</v>
      </c>
      <c r="C178" s="20" t="s">
        <v>874</v>
      </c>
      <c r="D178" s="20" t="s">
        <v>176</v>
      </c>
      <c r="E178" s="54" t="s">
        <v>959</v>
      </c>
      <c r="F178" s="26">
        <v>556807</v>
      </c>
      <c r="G178" s="26">
        <v>600170560</v>
      </c>
      <c r="H178" s="28" t="s">
        <v>875</v>
      </c>
      <c r="I178" s="26" t="s">
        <v>85</v>
      </c>
      <c r="J178" s="20" t="s">
        <v>876</v>
      </c>
      <c r="K178" s="45">
        <v>420000</v>
      </c>
      <c r="L178" s="164">
        <v>357000</v>
      </c>
      <c r="M178" s="33">
        <v>45717</v>
      </c>
      <c r="N178" s="35">
        <v>45292</v>
      </c>
      <c r="O178" s="26"/>
      <c r="P178" s="26"/>
      <c r="Q178" s="26" t="s">
        <v>142</v>
      </c>
      <c r="R178" s="26"/>
      <c r="S178" s="26"/>
      <c r="T178" s="26"/>
      <c r="U178" s="26"/>
      <c r="V178" s="26" t="s">
        <v>142</v>
      </c>
      <c r="W178" s="20" t="s">
        <v>877</v>
      </c>
      <c r="X178" s="26">
        <v>1</v>
      </c>
      <c r="Y178" s="26" t="s">
        <v>878</v>
      </c>
      <c r="Z178" s="26" t="s">
        <v>106</v>
      </c>
    </row>
    <row r="179" spans="1:27" ht="143.25" customHeight="1" x14ac:dyDescent="0.2">
      <c r="A179" s="85" t="s">
        <v>941</v>
      </c>
      <c r="B179" s="105" t="s">
        <v>161</v>
      </c>
      <c r="C179" s="105" t="s">
        <v>161</v>
      </c>
      <c r="D179" s="20" t="s">
        <v>176</v>
      </c>
      <c r="E179" s="106">
        <v>47274719</v>
      </c>
      <c r="F179" s="106">
        <v>47274719</v>
      </c>
      <c r="G179" s="106">
        <v>600010155</v>
      </c>
      <c r="H179" s="107" t="s">
        <v>879</v>
      </c>
      <c r="I179" s="105" t="s">
        <v>94</v>
      </c>
      <c r="J179" s="105" t="s">
        <v>880</v>
      </c>
      <c r="K179" s="108">
        <v>38000000</v>
      </c>
      <c r="L179" s="166">
        <v>32300000</v>
      </c>
      <c r="M179" s="109" t="s">
        <v>567</v>
      </c>
      <c r="N179" s="109" t="s">
        <v>403</v>
      </c>
      <c r="O179" s="106"/>
      <c r="P179" s="106"/>
      <c r="Q179" s="106" t="s">
        <v>142</v>
      </c>
      <c r="R179" s="106"/>
      <c r="S179" s="106"/>
      <c r="T179" s="106" t="s">
        <v>142</v>
      </c>
      <c r="U179" s="106"/>
      <c r="V179" s="106"/>
      <c r="W179" s="105" t="s">
        <v>136</v>
      </c>
      <c r="X179" s="105" t="s">
        <v>881</v>
      </c>
      <c r="Y179" s="105" t="s">
        <v>112</v>
      </c>
      <c r="Z179" s="106" t="s">
        <v>106</v>
      </c>
    </row>
    <row r="180" spans="1:27" ht="114" customHeight="1" x14ac:dyDescent="0.2">
      <c r="A180" s="85" t="s">
        <v>942</v>
      </c>
      <c r="B180" s="20" t="s">
        <v>203</v>
      </c>
      <c r="C180" s="20" t="s">
        <v>203</v>
      </c>
      <c r="D180" s="20" t="s">
        <v>176</v>
      </c>
      <c r="E180" s="26">
        <v>47274654</v>
      </c>
      <c r="F180" s="65" t="s">
        <v>52</v>
      </c>
      <c r="G180" s="26">
        <v>600010228</v>
      </c>
      <c r="H180" s="28" t="s">
        <v>882</v>
      </c>
      <c r="I180" s="26" t="s">
        <v>85</v>
      </c>
      <c r="J180" s="20" t="s">
        <v>883</v>
      </c>
      <c r="K180" s="45">
        <v>5500000</v>
      </c>
      <c r="L180" s="164">
        <v>4675000</v>
      </c>
      <c r="M180" s="35" t="s">
        <v>390</v>
      </c>
      <c r="N180" s="35" t="s">
        <v>384</v>
      </c>
      <c r="O180" s="26"/>
      <c r="P180" s="26" t="s">
        <v>142</v>
      </c>
      <c r="Q180" s="26" t="s">
        <v>142</v>
      </c>
      <c r="R180" s="26"/>
      <c r="S180" s="26"/>
      <c r="T180" s="26" t="s">
        <v>142</v>
      </c>
      <c r="U180" s="26"/>
      <c r="V180" s="26"/>
      <c r="W180" s="20" t="s">
        <v>884</v>
      </c>
      <c r="X180" s="26" t="s">
        <v>885</v>
      </c>
      <c r="Y180" s="20" t="str">
        <f>[1]List1!$Y$8</f>
        <v xml:space="preserve">Vzhledem ke skutečnosti, že původní záměr vzdělávání v rámci projektu OPST se diametrálně změnil, chceme požádat v rámci tohoto projektu o nákup jiných druhů zemědělské techniky, spojené s projektem modernizace odborných učeben. Jedná se o nákup zemědělského traktoru s výkonem 180 HP a navigací v hodnotě 4 mil. Kč včetně DPH a zahradnického traktoru s nářadím v hodnotě 1,45 mil. Kč včetně DPH. Oba tyto stroje budou sloužit k výuce zemědělské a zahranické mechanizace v rámci projektu odborných učeben (viz výše). Svahou, rádiem řízenou sekačku již ve škole máme zakoupenou z prostředků Centra odborné přípravy, které je financováno z prostředků Ministerstva zemědělství. </v>
      </c>
      <c r="Z180" s="26" t="s">
        <v>106</v>
      </c>
    </row>
    <row r="181" spans="1:27" ht="71.25" x14ac:dyDescent="0.2">
      <c r="A181" s="85" t="s">
        <v>943</v>
      </c>
      <c r="B181" s="20" t="s">
        <v>220</v>
      </c>
      <c r="C181" s="20" t="s">
        <v>220</v>
      </c>
      <c r="D181" s="20" t="s">
        <v>176</v>
      </c>
      <c r="E181" s="20">
        <v>61357294</v>
      </c>
      <c r="F181" s="27" t="s">
        <v>249</v>
      </c>
      <c r="G181" s="26">
        <v>600011011</v>
      </c>
      <c r="H181" s="28" t="s">
        <v>886</v>
      </c>
      <c r="I181" s="20" t="s">
        <v>89</v>
      </c>
      <c r="J181" s="20" t="s">
        <v>887</v>
      </c>
      <c r="K181" s="29">
        <v>2129300</v>
      </c>
      <c r="L181" s="161">
        <v>1809905</v>
      </c>
      <c r="M181" s="33" t="s">
        <v>172</v>
      </c>
      <c r="N181" s="35" t="s">
        <v>404</v>
      </c>
      <c r="O181" s="26" t="s">
        <v>888</v>
      </c>
      <c r="P181" s="26"/>
      <c r="Q181" s="26"/>
      <c r="R181" s="26" t="s">
        <v>142</v>
      </c>
      <c r="S181" s="26"/>
      <c r="T181" s="26"/>
      <c r="U181" s="26"/>
      <c r="V181" s="26" t="s">
        <v>142</v>
      </c>
      <c r="W181" s="20" t="s">
        <v>137</v>
      </c>
      <c r="X181" s="20">
        <v>1</v>
      </c>
      <c r="Y181" s="20" t="s">
        <v>889</v>
      </c>
      <c r="Z181" s="26" t="s">
        <v>889</v>
      </c>
    </row>
    <row r="182" spans="1:27" ht="71.25" x14ac:dyDescent="0.2">
      <c r="A182" s="85" t="s">
        <v>944</v>
      </c>
      <c r="B182" s="20" t="s">
        <v>220</v>
      </c>
      <c r="C182" s="20" t="s">
        <v>220</v>
      </c>
      <c r="D182" s="20" t="s">
        <v>176</v>
      </c>
      <c r="E182" s="20">
        <v>61357294</v>
      </c>
      <c r="F182" s="27" t="s">
        <v>249</v>
      </c>
      <c r="G182" s="26">
        <v>600011011</v>
      </c>
      <c r="H182" s="28" t="s">
        <v>890</v>
      </c>
      <c r="I182" s="20" t="s">
        <v>89</v>
      </c>
      <c r="J182" s="20" t="s">
        <v>1498</v>
      </c>
      <c r="K182" s="29">
        <v>1000000</v>
      </c>
      <c r="L182" s="161">
        <v>850000</v>
      </c>
      <c r="M182" s="33">
        <v>45658</v>
      </c>
      <c r="N182" s="33">
        <v>46722</v>
      </c>
      <c r="O182" s="26" t="s">
        <v>888</v>
      </c>
      <c r="P182" s="26"/>
      <c r="Q182" s="26"/>
      <c r="R182" s="26" t="s">
        <v>142</v>
      </c>
      <c r="S182" s="26"/>
      <c r="T182" s="26"/>
      <c r="U182" s="26"/>
      <c r="V182" s="26" t="s">
        <v>142</v>
      </c>
      <c r="W182" s="20" t="s">
        <v>137</v>
      </c>
      <c r="X182" s="20">
        <v>1</v>
      </c>
      <c r="Y182" s="20" t="s">
        <v>889</v>
      </c>
      <c r="Z182" s="26" t="s">
        <v>889</v>
      </c>
    </row>
    <row r="183" spans="1:27" s="156" customFormat="1" ht="71.25" x14ac:dyDescent="0.2">
      <c r="A183" s="85" t="s">
        <v>945</v>
      </c>
      <c r="B183" s="128" t="s">
        <v>37</v>
      </c>
      <c r="C183" s="128" t="s">
        <v>37</v>
      </c>
      <c r="D183" s="128" t="s">
        <v>176</v>
      </c>
      <c r="E183" s="128">
        <v>46773495</v>
      </c>
      <c r="F183" s="129" t="s">
        <v>51</v>
      </c>
      <c r="G183" s="127">
        <v>600010759</v>
      </c>
      <c r="H183" s="130" t="s">
        <v>891</v>
      </c>
      <c r="I183" s="128" t="s">
        <v>86</v>
      </c>
      <c r="J183" s="128" t="s">
        <v>892</v>
      </c>
      <c r="K183" s="131">
        <v>16143230</v>
      </c>
      <c r="L183" s="167">
        <v>13721745.5</v>
      </c>
      <c r="M183" s="132" t="s">
        <v>388</v>
      </c>
      <c r="N183" s="132" t="s">
        <v>396</v>
      </c>
      <c r="O183" s="127"/>
      <c r="P183" s="127"/>
      <c r="Q183" s="127"/>
      <c r="R183" s="127" t="s">
        <v>142</v>
      </c>
      <c r="S183" s="127"/>
      <c r="T183" s="127" t="s">
        <v>142</v>
      </c>
      <c r="U183" s="127"/>
      <c r="V183" s="127" t="s">
        <v>142</v>
      </c>
      <c r="W183" s="128" t="s">
        <v>837</v>
      </c>
      <c r="X183" s="128" t="s">
        <v>893</v>
      </c>
      <c r="Y183" s="128" t="s">
        <v>894</v>
      </c>
      <c r="Z183" s="127" t="s">
        <v>106</v>
      </c>
      <c r="AA183" s="133"/>
    </row>
    <row r="184" spans="1:27" s="229" customFormat="1" hidden="1" x14ac:dyDescent="0.2">
      <c r="A184" s="85" t="s">
        <v>1623</v>
      </c>
      <c r="B184" s="202"/>
      <c r="C184" s="202"/>
      <c r="D184" s="202"/>
      <c r="E184" s="202"/>
      <c r="F184" s="203"/>
      <c r="G184" s="204"/>
      <c r="H184" s="225"/>
      <c r="I184" s="202"/>
      <c r="J184" s="202"/>
      <c r="K184" s="226"/>
      <c r="L184" s="207"/>
      <c r="M184" s="227"/>
      <c r="N184" s="227"/>
      <c r="O184" s="204"/>
      <c r="P184" s="204"/>
      <c r="Q184" s="204"/>
      <c r="R184" s="204"/>
      <c r="S184" s="204"/>
      <c r="T184" s="204"/>
      <c r="U184" s="204"/>
      <c r="V184" s="204"/>
      <c r="W184" s="202"/>
      <c r="X184" s="202"/>
      <c r="Y184" s="202"/>
      <c r="Z184" s="204"/>
      <c r="AA184" s="228"/>
    </row>
    <row r="185" spans="1:27" ht="71.25" x14ac:dyDescent="0.2">
      <c r="A185" s="85" t="s">
        <v>946</v>
      </c>
      <c r="B185" s="20" t="s">
        <v>895</v>
      </c>
      <c r="C185" s="20" t="s">
        <v>895</v>
      </c>
      <c r="D185" s="20" t="s">
        <v>176</v>
      </c>
      <c r="E185" s="54" t="s">
        <v>959</v>
      </c>
      <c r="F185" s="20">
        <v>102000638</v>
      </c>
      <c r="G185" s="26">
        <v>600170675</v>
      </c>
      <c r="H185" s="28" t="s">
        <v>896</v>
      </c>
      <c r="I185" s="20" t="s">
        <v>88</v>
      </c>
      <c r="J185" s="20" t="s">
        <v>897</v>
      </c>
      <c r="K185" s="29">
        <v>300000</v>
      </c>
      <c r="L185" s="164">
        <v>255000</v>
      </c>
      <c r="M185" s="33" t="s">
        <v>390</v>
      </c>
      <c r="N185" s="35" t="s">
        <v>384</v>
      </c>
      <c r="O185" s="26"/>
      <c r="P185" s="26" t="s">
        <v>142</v>
      </c>
      <c r="Q185" s="26"/>
      <c r="R185" s="26"/>
      <c r="S185" s="26"/>
      <c r="T185" s="26" t="s">
        <v>142</v>
      </c>
      <c r="U185" s="26"/>
      <c r="V185" s="26" t="s">
        <v>142</v>
      </c>
      <c r="W185" s="20" t="s">
        <v>898</v>
      </c>
      <c r="X185" s="20" t="s">
        <v>899</v>
      </c>
      <c r="Y185" s="20" t="s">
        <v>900</v>
      </c>
      <c r="Z185" s="26" t="s">
        <v>106</v>
      </c>
    </row>
    <row r="186" spans="1:27" ht="71.25" x14ac:dyDescent="0.2">
      <c r="A186" s="85" t="s">
        <v>947</v>
      </c>
      <c r="B186" s="20" t="s">
        <v>895</v>
      </c>
      <c r="C186" s="20" t="s">
        <v>895</v>
      </c>
      <c r="D186" s="20" t="s">
        <v>176</v>
      </c>
      <c r="E186" s="55" t="s">
        <v>960</v>
      </c>
      <c r="F186" s="20">
        <v>102000638</v>
      </c>
      <c r="G186" s="26">
        <v>600170675</v>
      </c>
      <c r="H186" s="28" t="s">
        <v>901</v>
      </c>
      <c r="I186" s="20" t="s">
        <v>88</v>
      </c>
      <c r="J186" s="20" t="s">
        <v>902</v>
      </c>
      <c r="K186" s="29">
        <v>1000000</v>
      </c>
      <c r="L186" s="164">
        <v>850000</v>
      </c>
      <c r="M186" s="58" t="s">
        <v>390</v>
      </c>
      <c r="N186" s="58" t="s">
        <v>384</v>
      </c>
      <c r="O186" s="26"/>
      <c r="P186" s="26" t="s">
        <v>142</v>
      </c>
      <c r="Q186" s="26"/>
      <c r="R186" s="26"/>
      <c r="S186" s="26"/>
      <c r="T186" s="26" t="s">
        <v>142</v>
      </c>
      <c r="U186" s="26"/>
      <c r="V186" s="26" t="s">
        <v>142</v>
      </c>
      <c r="W186" s="20" t="s">
        <v>903</v>
      </c>
      <c r="X186" s="20" t="s">
        <v>904</v>
      </c>
      <c r="Y186" s="20" t="s">
        <v>1571</v>
      </c>
      <c r="Z186" s="26" t="s">
        <v>106</v>
      </c>
    </row>
    <row r="187" spans="1:27" ht="71.25" x14ac:dyDescent="0.2">
      <c r="A187" s="85" t="s">
        <v>948</v>
      </c>
      <c r="B187" s="20" t="s">
        <v>895</v>
      </c>
      <c r="C187" s="20" t="s">
        <v>895</v>
      </c>
      <c r="D187" s="20" t="s">
        <v>176</v>
      </c>
      <c r="E187" s="55" t="s">
        <v>960</v>
      </c>
      <c r="F187" s="20">
        <v>102000638</v>
      </c>
      <c r="G187" s="26">
        <v>600170675</v>
      </c>
      <c r="H187" s="64" t="s">
        <v>905</v>
      </c>
      <c r="I187" s="26" t="s">
        <v>88</v>
      </c>
      <c r="J187" s="26" t="s">
        <v>906</v>
      </c>
      <c r="K187" s="29">
        <v>600000</v>
      </c>
      <c r="L187" s="164">
        <v>510000</v>
      </c>
      <c r="M187" s="58" t="s">
        <v>390</v>
      </c>
      <c r="N187" s="58" t="s">
        <v>384</v>
      </c>
      <c r="O187" s="26"/>
      <c r="P187" s="26"/>
      <c r="Q187" s="26"/>
      <c r="R187" s="26" t="s">
        <v>142</v>
      </c>
      <c r="S187" s="26"/>
      <c r="T187" s="26"/>
      <c r="U187" s="26"/>
      <c r="V187" s="26" t="s">
        <v>142</v>
      </c>
      <c r="W187" s="20" t="s">
        <v>907</v>
      </c>
      <c r="X187" s="20" t="s">
        <v>908</v>
      </c>
      <c r="Y187" s="20" t="s">
        <v>900</v>
      </c>
      <c r="Z187" s="26" t="s">
        <v>106</v>
      </c>
    </row>
    <row r="188" spans="1:27" ht="71.25" x14ac:dyDescent="0.2">
      <c r="A188" s="85" t="s">
        <v>949</v>
      </c>
      <c r="B188" s="20" t="s">
        <v>895</v>
      </c>
      <c r="C188" s="20" t="s">
        <v>895</v>
      </c>
      <c r="D188" s="20" t="s">
        <v>176</v>
      </c>
      <c r="E188" s="55" t="s">
        <v>960</v>
      </c>
      <c r="F188" s="20">
        <v>102000638</v>
      </c>
      <c r="G188" s="26">
        <v>600170675</v>
      </c>
      <c r="H188" s="28" t="s">
        <v>901</v>
      </c>
      <c r="I188" s="20" t="s">
        <v>88</v>
      </c>
      <c r="J188" s="20" t="s">
        <v>909</v>
      </c>
      <c r="K188" s="29">
        <v>3000000</v>
      </c>
      <c r="L188" s="164">
        <v>2550000</v>
      </c>
      <c r="M188" s="58" t="s">
        <v>390</v>
      </c>
      <c r="N188" s="58" t="s">
        <v>384</v>
      </c>
      <c r="O188" s="26"/>
      <c r="P188" s="26" t="s">
        <v>142</v>
      </c>
      <c r="Q188" s="26"/>
      <c r="R188" s="26"/>
      <c r="S188" s="26"/>
      <c r="T188" s="26" t="s">
        <v>142</v>
      </c>
      <c r="U188" s="26"/>
      <c r="V188" s="26" t="s">
        <v>142</v>
      </c>
      <c r="W188" s="20" t="s">
        <v>910</v>
      </c>
      <c r="X188" s="20" t="s">
        <v>911</v>
      </c>
      <c r="Y188" s="20" t="s">
        <v>1571</v>
      </c>
      <c r="Z188" s="26" t="s">
        <v>106</v>
      </c>
    </row>
    <row r="189" spans="1:27" ht="71.25" x14ac:dyDescent="0.2">
      <c r="A189" s="85" t="s">
        <v>950</v>
      </c>
      <c r="B189" s="20" t="s">
        <v>209</v>
      </c>
      <c r="C189" s="20" t="s">
        <v>209</v>
      </c>
      <c r="D189" s="20" t="s">
        <v>176</v>
      </c>
      <c r="E189" s="27" t="s">
        <v>44</v>
      </c>
      <c r="F189" s="20">
        <v>107850486</v>
      </c>
      <c r="G189" s="67">
        <v>600011283</v>
      </c>
      <c r="H189" s="28" t="s">
        <v>912</v>
      </c>
      <c r="I189" s="20" t="s">
        <v>317</v>
      </c>
      <c r="J189" s="20" t="s">
        <v>913</v>
      </c>
      <c r="K189" s="78">
        <v>8000000</v>
      </c>
      <c r="L189" s="174">
        <v>6800000</v>
      </c>
      <c r="M189" s="116" t="s">
        <v>1763</v>
      </c>
      <c r="N189" s="116" t="s">
        <v>1764</v>
      </c>
      <c r="O189" s="26"/>
      <c r="P189" s="26"/>
      <c r="Q189" s="26" t="s">
        <v>142</v>
      </c>
      <c r="R189" s="26"/>
      <c r="S189" s="26"/>
      <c r="T189" s="26"/>
      <c r="U189" s="26"/>
      <c r="V189" s="26"/>
      <c r="W189" s="20" t="s">
        <v>914</v>
      </c>
      <c r="X189" s="20" t="s">
        <v>915</v>
      </c>
      <c r="Y189" s="20" t="s">
        <v>1565</v>
      </c>
      <c r="Z189" s="26" t="s">
        <v>106</v>
      </c>
    </row>
    <row r="190" spans="1:27" ht="75" x14ac:dyDescent="0.2">
      <c r="A190" s="85" t="s">
        <v>951</v>
      </c>
      <c r="B190" s="20" t="s">
        <v>209</v>
      </c>
      <c r="C190" s="20" t="s">
        <v>209</v>
      </c>
      <c r="D190" s="20" t="s">
        <v>176</v>
      </c>
      <c r="E190" s="27" t="s">
        <v>44</v>
      </c>
      <c r="F190" s="20">
        <v>107850486</v>
      </c>
      <c r="G190" s="67">
        <v>600011283</v>
      </c>
      <c r="H190" s="28" t="s">
        <v>916</v>
      </c>
      <c r="I190" s="20" t="s">
        <v>1709</v>
      </c>
      <c r="J190" s="20" t="s">
        <v>1710</v>
      </c>
      <c r="K190" s="29">
        <v>3000000</v>
      </c>
      <c r="L190" s="164">
        <v>2550000</v>
      </c>
      <c r="M190" s="43" t="s">
        <v>384</v>
      </c>
      <c r="N190" s="43" t="s">
        <v>404</v>
      </c>
      <c r="O190" s="26"/>
      <c r="P190" s="26"/>
      <c r="Q190" s="26" t="s">
        <v>142</v>
      </c>
      <c r="R190" s="26" t="s">
        <v>142</v>
      </c>
      <c r="S190" s="26"/>
      <c r="T190" s="26"/>
      <c r="U190" s="26"/>
      <c r="V190" s="26"/>
      <c r="W190" s="20" t="s">
        <v>917</v>
      </c>
      <c r="X190" s="20" t="s">
        <v>918</v>
      </c>
      <c r="Y190" s="38" t="s">
        <v>1671</v>
      </c>
      <c r="Z190" s="26" t="s">
        <v>106</v>
      </c>
    </row>
    <row r="191" spans="1:27" ht="71.25" x14ac:dyDescent="0.2">
      <c r="A191" s="85" t="s">
        <v>952</v>
      </c>
      <c r="B191" s="20" t="s">
        <v>209</v>
      </c>
      <c r="C191" s="20" t="s">
        <v>209</v>
      </c>
      <c r="D191" s="20" t="s">
        <v>176</v>
      </c>
      <c r="E191" s="27" t="s">
        <v>44</v>
      </c>
      <c r="F191" s="20">
        <v>107850486</v>
      </c>
      <c r="G191" s="67">
        <v>600011283</v>
      </c>
      <c r="H191" s="28" t="s">
        <v>919</v>
      </c>
      <c r="I191" s="20" t="s">
        <v>88</v>
      </c>
      <c r="J191" s="20" t="s">
        <v>920</v>
      </c>
      <c r="K191" s="25">
        <v>2500000</v>
      </c>
      <c r="L191" s="162">
        <v>2125000</v>
      </c>
      <c r="M191" s="43" t="s">
        <v>384</v>
      </c>
      <c r="N191" s="43" t="s">
        <v>412</v>
      </c>
      <c r="O191" s="26"/>
      <c r="P191" s="26"/>
      <c r="Q191" s="26" t="s">
        <v>142</v>
      </c>
      <c r="R191" s="26" t="s">
        <v>142</v>
      </c>
      <c r="S191" s="26"/>
      <c r="T191" s="26"/>
      <c r="U191" s="26"/>
      <c r="V191" s="26"/>
      <c r="W191" s="20" t="s">
        <v>921</v>
      </c>
      <c r="X191" s="20" t="s">
        <v>922</v>
      </c>
      <c r="Y191" s="38" t="s">
        <v>1671</v>
      </c>
      <c r="Z191" s="26" t="s">
        <v>106</v>
      </c>
    </row>
    <row r="192" spans="1:27" hidden="1" x14ac:dyDescent="0.2">
      <c r="A192" s="85" t="s">
        <v>1624</v>
      </c>
      <c r="B192" s="20"/>
      <c r="C192" s="20"/>
      <c r="D192" s="20"/>
      <c r="E192" s="27"/>
      <c r="F192" s="20"/>
      <c r="G192" s="67"/>
      <c r="H192" s="28"/>
      <c r="I192" s="20"/>
      <c r="J192" s="20"/>
      <c r="K192" s="25"/>
      <c r="L192" s="162"/>
      <c r="M192" s="43"/>
      <c r="N192" s="43"/>
      <c r="O192" s="26"/>
      <c r="P192" s="26"/>
      <c r="Q192" s="26"/>
      <c r="R192" s="26"/>
      <c r="S192" s="26"/>
      <c r="T192" s="26"/>
      <c r="U192" s="26"/>
      <c r="V192" s="26"/>
      <c r="W192" s="20"/>
      <c r="X192" s="20"/>
      <c r="Y192" s="38"/>
      <c r="Z192" s="26"/>
    </row>
    <row r="193" spans="1:27" hidden="1" x14ac:dyDescent="0.2">
      <c r="A193" s="85" t="s">
        <v>1625</v>
      </c>
      <c r="B193" s="20"/>
      <c r="C193" s="20"/>
      <c r="D193" s="20"/>
      <c r="E193" s="27"/>
      <c r="F193" s="20"/>
      <c r="G193" s="67"/>
      <c r="H193" s="28"/>
      <c r="I193" s="20"/>
      <c r="J193" s="20"/>
      <c r="K193" s="25"/>
      <c r="L193" s="162"/>
      <c r="M193" s="43"/>
      <c r="N193" s="43"/>
      <c r="O193" s="26"/>
      <c r="P193" s="26"/>
      <c r="Q193" s="26"/>
      <c r="R193" s="26"/>
      <c r="S193" s="26"/>
      <c r="T193" s="26"/>
      <c r="U193" s="26"/>
      <c r="V193" s="26"/>
      <c r="W193" s="20"/>
      <c r="X193" s="20"/>
      <c r="Y193" s="38"/>
      <c r="Z193" s="26"/>
    </row>
    <row r="194" spans="1:27" ht="85.5" x14ac:dyDescent="0.2">
      <c r="A194" s="85" t="s">
        <v>953</v>
      </c>
      <c r="B194" s="20" t="s">
        <v>33</v>
      </c>
      <c r="C194" s="20" t="s">
        <v>33</v>
      </c>
      <c r="D194" s="20" t="s">
        <v>176</v>
      </c>
      <c r="E194" s="20">
        <v>44556969</v>
      </c>
      <c r="F194" s="27" t="s">
        <v>923</v>
      </c>
      <c r="G194" s="26">
        <v>600011446</v>
      </c>
      <c r="H194" s="28" t="s">
        <v>925</v>
      </c>
      <c r="I194" s="20" t="s">
        <v>90</v>
      </c>
      <c r="J194" s="20" t="s">
        <v>926</v>
      </c>
      <c r="K194" s="29">
        <v>1932394</v>
      </c>
      <c r="L194" s="161">
        <v>1642535</v>
      </c>
      <c r="M194" s="191" t="s">
        <v>2169</v>
      </c>
      <c r="N194" s="191" t="s">
        <v>2157</v>
      </c>
      <c r="O194" s="26"/>
      <c r="P194" s="26"/>
      <c r="Q194" s="26"/>
      <c r="R194" s="26" t="s">
        <v>142</v>
      </c>
      <c r="S194" s="26"/>
      <c r="T194" s="26"/>
      <c r="U194" s="26"/>
      <c r="V194" s="26" t="s">
        <v>142</v>
      </c>
      <c r="W194" s="20" t="s">
        <v>127</v>
      </c>
      <c r="X194" s="20" t="s">
        <v>924</v>
      </c>
      <c r="Y194" s="20" t="s">
        <v>555</v>
      </c>
      <c r="Z194" s="26" t="s">
        <v>106</v>
      </c>
    </row>
    <row r="195" spans="1:27" ht="85.5" x14ac:dyDescent="0.2">
      <c r="A195" s="85" t="s">
        <v>954</v>
      </c>
      <c r="B195" s="20" t="s">
        <v>33</v>
      </c>
      <c r="C195" s="20" t="s">
        <v>33</v>
      </c>
      <c r="D195" s="20" t="s">
        <v>176</v>
      </c>
      <c r="E195" s="20">
        <v>44556969</v>
      </c>
      <c r="F195" s="27" t="s">
        <v>923</v>
      </c>
      <c r="G195" s="26">
        <v>600011446</v>
      </c>
      <c r="H195" s="28" t="s">
        <v>927</v>
      </c>
      <c r="I195" s="20" t="s">
        <v>90</v>
      </c>
      <c r="J195" s="20" t="s">
        <v>928</v>
      </c>
      <c r="K195" s="29">
        <v>2740278</v>
      </c>
      <c r="L195" s="161">
        <v>2329236</v>
      </c>
      <c r="M195" s="191" t="s">
        <v>2169</v>
      </c>
      <c r="N195" s="191" t="s">
        <v>2157</v>
      </c>
      <c r="O195" s="26"/>
      <c r="P195" s="26"/>
      <c r="Q195" s="26"/>
      <c r="R195" s="26" t="s">
        <v>142</v>
      </c>
      <c r="S195" s="26"/>
      <c r="T195" s="26"/>
      <c r="U195" s="26"/>
      <c r="V195" s="26" t="s">
        <v>142</v>
      </c>
      <c r="W195" s="20" t="s">
        <v>127</v>
      </c>
      <c r="X195" s="20" t="s">
        <v>924</v>
      </c>
      <c r="Y195" s="20" t="s">
        <v>555</v>
      </c>
      <c r="Z195" s="26" t="s">
        <v>106</v>
      </c>
    </row>
    <row r="196" spans="1:27" ht="81" customHeight="1" x14ac:dyDescent="0.2">
      <c r="A196" s="85" t="s">
        <v>955</v>
      </c>
      <c r="B196" s="20" t="s">
        <v>33</v>
      </c>
      <c r="C196" s="20" t="s">
        <v>33</v>
      </c>
      <c r="D196" s="20" t="s">
        <v>176</v>
      </c>
      <c r="E196" s="20">
        <v>44556969</v>
      </c>
      <c r="F196" s="27" t="s">
        <v>923</v>
      </c>
      <c r="G196" s="26">
        <v>600011446</v>
      </c>
      <c r="H196" s="155" t="s">
        <v>2170</v>
      </c>
      <c r="I196" s="152" t="s">
        <v>90</v>
      </c>
      <c r="J196" s="152" t="s">
        <v>929</v>
      </c>
      <c r="K196" s="86">
        <v>9656765.9399999995</v>
      </c>
      <c r="L196" s="181">
        <v>8208251.0489999996</v>
      </c>
      <c r="M196" s="191" t="s">
        <v>2169</v>
      </c>
      <c r="N196" s="191" t="s">
        <v>2157</v>
      </c>
      <c r="O196" s="26" t="s">
        <v>142</v>
      </c>
      <c r="P196" s="26" t="s">
        <v>142</v>
      </c>
      <c r="Q196" s="26" t="s">
        <v>142</v>
      </c>
      <c r="R196" s="26" t="s">
        <v>142</v>
      </c>
      <c r="S196" s="26"/>
      <c r="T196" s="26"/>
      <c r="U196" s="26"/>
      <c r="V196" s="26" t="s">
        <v>142</v>
      </c>
      <c r="W196" s="20" t="s">
        <v>930</v>
      </c>
      <c r="X196" s="20" t="s">
        <v>930</v>
      </c>
      <c r="Y196" s="20" t="s">
        <v>555</v>
      </c>
      <c r="Z196" s="26" t="s">
        <v>106</v>
      </c>
    </row>
    <row r="197" spans="1:27" ht="76.5" customHeight="1" x14ac:dyDescent="0.2">
      <c r="A197" s="85" t="s">
        <v>956</v>
      </c>
      <c r="B197" s="20" t="s">
        <v>216</v>
      </c>
      <c r="C197" s="20" t="s">
        <v>216</v>
      </c>
      <c r="D197" s="20" t="s">
        <v>176</v>
      </c>
      <c r="E197" s="27" t="s">
        <v>243</v>
      </c>
      <c r="F197" s="20">
        <v>102517576</v>
      </c>
      <c r="G197" s="26">
        <v>600011429</v>
      </c>
      <c r="H197" s="28" t="s">
        <v>931</v>
      </c>
      <c r="I197" s="20" t="s">
        <v>90</v>
      </c>
      <c r="J197" s="20" t="s">
        <v>932</v>
      </c>
      <c r="K197" s="29">
        <v>40000000</v>
      </c>
      <c r="L197" s="164">
        <v>34000000</v>
      </c>
      <c r="M197" s="58" t="s">
        <v>384</v>
      </c>
      <c r="N197" s="58" t="s">
        <v>388</v>
      </c>
      <c r="O197" s="26"/>
      <c r="P197" s="26"/>
      <c r="Q197" s="26"/>
      <c r="R197" s="26" t="s">
        <v>142</v>
      </c>
      <c r="S197" s="26" t="s">
        <v>142</v>
      </c>
      <c r="T197" s="26" t="s">
        <v>142</v>
      </c>
      <c r="U197" s="26"/>
      <c r="V197" s="26"/>
      <c r="W197" s="20" t="s">
        <v>933</v>
      </c>
      <c r="X197" s="20" t="s">
        <v>934</v>
      </c>
      <c r="Y197" s="20" t="s">
        <v>935</v>
      </c>
      <c r="Z197" s="26" t="s">
        <v>106</v>
      </c>
    </row>
    <row r="198" spans="1:27" ht="132.75" customHeight="1" x14ac:dyDescent="0.2">
      <c r="A198" s="85" t="s">
        <v>957</v>
      </c>
      <c r="B198" s="20" t="s">
        <v>201</v>
      </c>
      <c r="C198" s="20" t="s">
        <v>201</v>
      </c>
      <c r="D198" s="20" t="s">
        <v>176</v>
      </c>
      <c r="E198" s="26">
        <v>49872427</v>
      </c>
      <c r="F198" s="26">
        <v>108006972</v>
      </c>
      <c r="G198" s="26">
        <v>600020428</v>
      </c>
      <c r="H198" s="28" t="s">
        <v>961</v>
      </c>
      <c r="I198" s="26" t="s">
        <v>92</v>
      </c>
      <c r="J198" s="20" t="s">
        <v>1522</v>
      </c>
      <c r="K198" s="25">
        <v>1800000</v>
      </c>
      <c r="L198" s="162">
        <v>1530000</v>
      </c>
      <c r="M198" s="35" t="s">
        <v>172</v>
      </c>
      <c r="N198" s="35" t="s">
        <v>403</v>
      </c>
      <c r="O198" s="26"/>
      <c r="P198" s="26"/>
      <c r="Q198" s="26" t="s">
        <v>142</v>
      </c>
      <c r="R198" s="26"/>
      <c r="S198" s="26"/>
      <c r="T198" s="26" t="s">
        <v>142</v>
      </c>
      <c r="U198" s="26"/>
      <c r="V198" s="26"/>
      <c r="W198" s="20" t="s">
        <v>962</v>
      </c>
      <c r="X198" s="26">
        <v>2</v>
      </c>
      <c r="Y198" s="20" t="s">
        <v>519</v>
      </c>
      <c r="Z198" s="26" t="s">
        <v>106</v>
      </c>
    </row>
    <row r="199" spans="1:27" ht="92.25" customHeight="1" x14ac:dyDescent="0.2">
      <c r="A199" s="85" t="s">
        <v>968</v>
      </c>
      <c r="B199" s="20" t="s">
        <v>206</v>
      </c>
      <c r="C199" s="20" t="s">
        <v>206</v>
      </c>
      <c r="D199" s="20" t="s">
        <v>176</v>
      </c>
      <c r="E199" s="20">
        <v>61342637</v>
      </c>
      <c r="F199" s="27" t="s">
        <v>246</v>
      </c>
      <c r="G199" s="26">
        <v>600010309</v>
      </c>
      <c r="H199" s="28" t="s">
        <v>963</v>
      </c>
      <c r="I199" s="26" t="s">
        <v>97</v>
      </c>
      <c r="J199" s="20" t="s">
        <v>964</v>
      </c>
      <c r="K199" s="46">
        <v>250000</v>
      </c>
      <c r="L199" s="168">
        <v>212500</v>
      </c>
      <c r="M199" s="51" t="s">
        <v>1147</v>
      </c>
      <c r="N199" s="51" t="s">
        <v>402</v>
      </c>
      <c r="O199" s="26"/>
      <c r="P199" s="26"/>
      <c r="Q199" s="26" t="s">
        <v>142</v>
      </c>
      <c r="R199" s="26" t="s">
        <v>142</v>
      </c>
      <c r="S199" s="26"/>
      <c r="T199" s="26" t="s">
        <v>142</v>
      </c>
      <c r="U199" s="26"/>
      <c r="V199" s="26"/>
      <c r="W199" s="26" t="s">
        <v>965</v>
      </c>
      <c r="X199" s="26" t="s">
        <v>966</v>
      </c>
      <c r="Y199" s="26" t="s">
        <v>527</v>
      </c>
      <c r="Z199" s="26" t="s">
        <v>967</v>
      </c>
      <c r="AA199" s="2"/>
    </row>
    <row r="200" spans="1:27" s="9" customFormat="1" ht="71.25" x14ac:dyDescent="0.25">
      <c r="A200" s="85" t="s">
        <v>981</v>
      </c>
      <c r="B200" s="26" t="s">
        <v>969</v>
      </c>
      <c r="C200" s="26" t="s">
        <v>970</v>
      </c>
      <c r="D200" s="26" t="s">
        <v>971</v>
      </c>
      <c r="E200" s="26">
        <v>25012045</v>
      </c>
      <c r="F200" s="26">
        <v>600011372</v>
      </c>
      <c r="G200" s="54" t="s">
        <v>972</v>
      </c>
      <c r="H200" s="28" t="s">
        <v>973</v>
      </c>
      <c r="I200" s="20" t="s">
        <v>90</v>
      </c>
      <c r="J200" s="20" t="s">
        <v>974</v>
      </c>
      <c r="K200" s="63">
        <v>3500000</v>
      </c>
      <c r="L200" s="165">
        <f>K200*0.85</f>
        <v>2975000</v>
      </c>
      <c r="M200" s="33">
        <v>2023</v>
      </c>
      <c r="N200" s="33">
        <v>2025</v>
      </c>
      <c r="O200" s="20"/>
      <c r="P200" s="20"/>
      <c r="Q200" s="20" t="s">
        <v>142</v>
      </c>
      <c r="R200" s="20" t="s">
        <v>142</v>
      </c>
      <c r="S200" s="20"/>
      <c r="T200" s="20"/>
      <c r="U200" s="20"/>
      <c r="V200" s="20" t="s">
        <v>142</v>
      </c>
      <c r="W200" s="20" t="s">
        <v>975</v>
      </c>
      <c r="X200" s="20" t="s">
        <v>976</v>
      </c>
      <c r="Y200" s="20" t="s">
        <v>977</v>
      </c>
      <c r="Z200" s="20" t="s">
        <v>978</v>
      </c>
    </row>
    <row r="201" spans="1:27" s="9" customFormat="1" ht="75" x14ac:dyDescent="0.25">
      <c r="A201" s="85" t="s">
        <v>982</v>
      </c>
      <c r="B201" s="26" t="s">
        <v>969</v>
      </c>
      <c r="C201" s="26" t="s">
        <v>970</v>
      </c>
      <c r="D201" s="26" t="s">
        <v>971</v>
      </c>
      <c r="E201" s="26">
        <v>25012045</v>
      </c>
      <c r="F201" s="26">
        <v>600011372</v>
      </c>
      <c r="G201" s="54" t="s">
        <v>972</v>
      </c>
      <c r="H201" s="28" t="s">
        <v>979</v>
      </c>
      <c r="I201" s="20" t="s">
        <v>90</v>
      </c>
      <c r="J201" s="20" t="s">
        <v>980</v>
      </c>
      <c r="K201" s="63">
        <v>15000000</v>
      </c>
      <c r="L201" s="165">
        <f>K201*0.85</f>
        <v>12750000</v>
      </c>
      <c r="M201" s="33">
        <v>2024</v>
      </c>
      <c r="N201" s="33">
        <v>2026</v>
      </c>
      <c r="O201" s="20" t="s">
        <v>142</v>
      </c>
      <c r="P201" s="20" t="s">
        <v>142</v>
      </c>
      <c r="Q201" s="20" t="s">
        <v>142</v>
      </c>
      <c r="R201" s="20" t="s">
        <v>142</v>
      </c>
      <c r="S201" s="20" t="s">
        <v>142</v>
      </c>
      <c r="T201" s="20" t="s">
        <v>142</v>
      </c>
      <c r="U201" s="20"/>
      <c r="V201" s="20" t="s">
        <v>142</v>
      </c>
      <c r="W201" s="20" t="s">
        <v>975</v>
      </c>
      <c r="X201" s="20" t="s">
        <v>976</v>
      </c>
      <c r="Y201" s="20" t="s">
        <v>977</v>
      </c>
      <c r="Z201" s="20" t="s">
        <v>978</v>
      </c>
    </row>
    <row r="202" spans="1:27" ht="76.5" customHeight="1" x14ac:dyDescent="0.2">
      <c r="A202" s="85" t="s">
        <v>987</v>
      </c>
      <c r="B202" s="20" t="s">
        <v>983</v>
      </c>
      <c r="C202" s="20" t="s">
        <v>983</v>
      </c>
      <c r="D202" s="20" t="s">
        <v>984</v>
      </c>
      <c r="E202" s="26">
        <v>25005928</v>
      </c>
      <c r="F202" s="26">
        <v>108007049</v>
      </c>
      <c r="G202" s="26">
        <v>600011178</v>
      </c>
      <c r="H202" s="28" t="s">
        <v>973</v>
      </c>
      <c r="I202" s="20" t="s">
        <v>92</v>
      </c>
      <c r="J202" s="20" t="s">
        <v>985</v>
      </c>
      <c r="K202" s="63">
        <v>3200000</v>
      </c>
      <c r="L202" s="165">
        <f>K202*0.85</f>
        <v>2720000</v>
      </c>
      <c r="M202" s="33">
        <v>2023</v>
      </c>
      <c r="N202" s="33">
        <v>2025</v>
      </c>
      <c r="O202" s="20" t="s">
        <v>142</v>
      </c>
      <c r="P202" s="20"/>
      <c r="Q202" s="20" t="s">
        <v>142</v>
      </c>
      <c r="R202" s="20" t="s">
        <v>142</v>
      </c>
      <c r="S202" s="20"/>
      <c r="T202" s="20"/>
      <c r="U202" s="20"/>
      <c r="V202" s="20" t="s">
        <v>142</v>
      </c>
      <c r="W202" s="20" t="s">
        <v>975</v>
      </c>
      <c r="X202" s="20">
        <v>136</v>
      </c>
      <c r="Y202" s="260" t="s">
        <v>2171</v>
      </c>
      <c r="Z202" s="20" t="s">
        <v>978</v>
      </c>
    </row>
    <row r="203" spans="1:27" ht="75" x14ac:dyDescent="0.2">
      <c r="A203" s="85" t="s">
        <v>988</v>
      </c>
      <c r="B203" s="20" t="s">
        <v>983</v>
      </c>
      <c r="C203" s="20" t="s">
        <v>983</v>
      </c>
      <c r="D203" s="20" t="s">
        <v>984</v>
      </c>
      <c r="E203" s="26">
        <v>25005928</v>
      </c>
      <c r="F203" s="26">
        <v>108007049</v>
      </c>
      <c r="G203" s="26">
        <v>600011178</v>
      </c>
      <c r="H203" s="28" t="s">
        <v>979</v>
      </c>
      <c r="I203" s="20" t="s">
        <v>92</v>
      </c>
      <c r="J203" s="20" t="s">
        <v>986</v>
      </c>
      <c r="K203" s="63">
        <v>9000000</v>
      </c>
      <c r="L203" s="165">
        <f>K203*0.85</f>
        <v>7650000</v>
      </c>
      <c r="M203" s="33">
        <v>2024</v>
      </c>
      <c r="N203" s="33">
        <v>2026</v>
      </c>
      <c r="O203" s="20" t="s">
        <v>142</v>
      </c>
      <c r="P203" s="20" t="s">
        <v>142</v>
      </c>
      <c r="Q203" s="20" t="s">
        <v>142</v>
      </c>
      <c r="R203" s="20" t="s">
        <v>142</v>
      </c>
      <c r="S203" s="20" t="s">
        <v>142</v>
      </c>
      <c r="T203" s="20" t="s">
        <v>142</v>
      </c>
      <c r="U203" s="20"/>
      <c r="V203" s="20" t="s">
        <v>142</v>
      </c>
      <c r="W203" s="20" t="s">
        <v>975</v>
      </c>
      <c r="X203" s="20">
        <v>136</v>
      </c>
      <c r="Y203" s="20" t="s">
        <v>977</v>
      </c>
      <c r="Z203" s="20" t="s">
        <v>978</v>
      </c>
    </row>
    <row r="204" spans="1:27" s="90" customFormat="1" ht="71.25" x14ac:dyDescent="0.25">
      <c r="A204" s="85" t="s">
        <v>1626</v>
      </c>
      <c r="B204" s="20" t="s">
        <v>40</v>
      </c>
      <c r="C204" s="20" t="s">
        <v>40</v>
      </c>
      <c r="D204" s="20" t="s">
        <v>1423</v>
      </c>
      <c r="E204" s="20">
        <v>18383874</v>
      </c>
      <c r="F204" s="27" t="s">
        <v>989</v>
      </c>
      <c r="G204" s="26">
        <v>600010210</v>
      </c>
      <c r="H204" s="76" t="s">
        <v>990</v>
      </c>
      <c r="I204" s="20" t="s">
        <v>93</v>
      </c>
      <c r="J204" s="37" t="s">
        <v>991</v>
      </c>
      <c r="K204" s="78">
        <v>8000000</v>
      </c>
      <c r="L204" s="174">
        <f t="shared" ref="L204:L206" si="5">K204*0.85</f>
        <v>6800000</v>
      </c>
      <c r="M204" s="43" t="s">
        <v>384</v>
      </c>
      <c r="N204" s="51" t="s">
        <v>403</v>
      </c>
      <c r="O204" s="26"/>
      <c r="P204" s="26"/>
      <c r="Q204" s="26"/>
      <c r="R204" s="26"/>
      <c r="S204" s="26"/>
      <c r="T204" s="26" t="s">
        <v>142</v>
      </c>
      <c r="U204" s="26"/>
      <c r="V204" s="26"/>
      <c r="W204" s="26" t="s">
        <v>992</v>
      </c>
      <c r="X204" s="26" t="s">
        <v>993</v>
      </c>
      <c r="Y204" s="20" t="s">
        <v>1424</v>
      </c>
      <c r="Z204" s="26" t="s">
        <v>106</v>
      </c>
      <c r="AA204" s="10"/>
    </row>
    <row r="205" spans="1:27" s="90" customFormat="1" ht="85.5" x14ac:dyDescent="0.25">
      <c r="A205" s="85" t="s">
        <v>1627</v>
      </c>
      <c r="B205" s="20" t="s">
        <v>40</v>
      </c>
      <c r="C205" s="20" t="s">
        <v>40</v>
      </c>
      <c r="D205" s="20" t="s">
        <v>1425</v>
      </c>
      <c r="E205" s="20">
        <v>18383874</v>
      </c>
      <c r="F205" s="27" t="s">
        <v>994</v>
      </c>
      <c r="G205" s="26">
        <v>600010210</v>
      </c>
      <c r="H205" s="77" t="s">
        <v>995</v>
      </c>
      <c r="I205" s="20" t="s">
        <v>93</v>
      </c>
      <c r="J205" s="37" t="s">
        <v>996</v>
      </c>
      <c r="K205" s="78">
        <v>550000</v>
      </c>
      <c r="L205" s="174">
        <f t="shared" si="5"/>
        <v>467500</v>
      </c>
      <c r="M205" s="51" t="s">
        <v>172</v>
      </c>
      <c r="N205" s="51" t="s">
        <v>397</v>
      </c>
      <c r="O205" s="26"/>
      <c r="P205" s="26"/>
      <c r="Q205" s="26"/>
      <c r="R205" s="26"/>
      <c r="S205" s="26"/>
      <c r="T205" s="26"/>
      <c r="U205" s="26"/>
      <c r="V205" s="26" t="s">
        <v>142</v>
      </c>
      <c r="W205" s="26" t="s">
        <v>997</v>
      </c>
      <c r="X205" s="20" t="s">
        <v>998</v>
      </c>
      <c r="Y205" s="26" t="s">
        <v>999</v>
      </c>
      <c r="Z205" s="26" t="s">
        <v>106</v>
      </c>
      <c r="AA205" s="10"/>
    </row>
    <row r="206" spans="1:27" s="90" customFormat="1" ht="71.25" x14ac:dyDescent="0.25">
      <c r="A206" s="85" t="s">
        <v>1628</v>
      </c>
      <c r="B206" s="20" t="s">
        <v>40</v>
      </c>
      <c r="C206" s="20" t="s">
        <v>40</v>
      </c>
      <c r="D206" s="20" t="s">
        <v>1426</v>
      </c>
      <c r="E206" s="20">
        <v>18383874</v>
      </c>
      <c r="F206" s="27" t="s">
        <v>1000</v>
      </c>
      <c r="G206" s="26">
        <v>600010210</v>
      </c>
      <c r="H206" s="77" t="s">
        <v>1002</v>
      </c>
      <c r="I206" s="20" t="s">
        <v>93</v>
      </c>
      <c r="J206" s="37" t="s">
        <v>1711</v>
      </c>
      <c r="K206" s="78">
        <v>29985300</v>
      </c>
      <c r="L206" s="174">
        <f t="shared" si="5"/>
        <v>25487505</v>
      </c>
      <c r="M206" s="51" t="s">
        <v>384</v>
      </c>
      <c r="N206" s="51" t="s">
        <v>396</v>
      </c>
      <c r="O206" s="26"/>
      <c r="P206" s="26"/>
      <c r="Q206" s="26" t="s">
        <v>142</v>
      </c>
      <c r="R206" s="26"/>
      <c r="S206" s="26"/>
      <c r="T206" s="26" t="s">
        <v>142</v>
      </c>
      <c r="U206" s="26"/>
      <c r="V206" s="26"/>
      <c r="W206" s="20" t="s">
        <v>1001</v>
      </c>
      <c r="X206" s="26" t="s">
        <v>1002</v>
      </c>
      <c r="Y206" s="20" t="s">
        <v>1427</v>
      </c>
      <c r="Z206" s="26" t="s">
        <v>106</v>
      </c>
      <c r="AA206" s="10"/>
    </row>
    <row r="207" spans="1:27" ht="99.75" x14ac:dyDescent="0.2">
      <c r="A207" s="85" t="s">
        <v>1008</v>
      </c>
      <c r="B207" s="20" t="s">
        <v>39</v>
      </c>
      <c r="C207" s="20" t="s">
        <v>39</v>
      </c>
      <c r="D207" s="20" t="s">
        <v>176</v>
      </c>
      <c r="E207" s="27" t="s">
        <v>46</v>
      </c>
      <c r="F207" s="20" t="s">
        <v>245</v>
      </c>
      <c r="G207" s="26">
        <v>600019748</v>
      </c>
      <c r="H207" s="28" t="s">
        <v>1007</v>
      </c>
      <c r="I207" s="20" t="s">
        <v>90</v>
      </c>
      <c r="J207" s="20" t="s">
        <v>1003</v>
      </c>
      <c r="K207" s="25">
        <v>8500000</v>
      </c>
      <c r="L207" s="170">
        <f t="shared" ref="L207" si="6">K207*0.85</f>
        <v>7225000</v>
      </c>
      <c r="M207" s="58" t="s">
        <v>406</v>
      </c>
      <c r="N207" s="74" t="s">
        <v>388</v>
      </c>
      <c r="O207" s="26"/>
      <c r="P207" s="26"/>
      <c r="Q207" s="26" t="s">
        <v>142</v>
      </c>
      <c r="R207" s="26"/>
      <c r="S207" s="26"/>
      <c r="T207" s="26" t="s">
        <v>142</v>
      </c>
      <c r="U207" s="26"/>
      <c r="V207" s="26"/>
      <c r="W207" s="20" t="s">
        <v>1004</v>
      </c>
      <c r="X207" s="20" t="s">
        <v>1005</v>
      </c>
      <c r="Y207" s="20" t="s">
        <v>1006</v>
      </c>
      <c r="Z207" s="26" t="s">
        <v>106</v>
      </c>
    </row>
    <row r="208" spans="1:27" s="22" customFormat="1" ht="114" x14ac:dyDescent="0.2">
      <c r="A208" s="85" t="s">
        <v>1011</v>
      </c>
      <c r="B208" s="20" t="s">
        <v>625</v>
      </c>
      <c r="C208" s="20" t="s">
        <v>625</v>
      </c>
      <c r="D208" s="20" t="s">
        <v>626</v>
      </c>
      <c r="E208" s="20" t="s">
        <v>627</v>
      </c>
      <c r="F208" s="20">
        <v>181075849</v>
      </c>
      <c r="G208" s="20">
        <v>691008914</v>
      </c>
      <c r="H208" s="28" t="s">
        <v>1009</v>
      </c>
      <c r="I208" s="20" t="s">
        <v>93</v>
      </c>
      <c r="J208" s="20" t="s">
        <v>1712</v>
      </c>
      <c r="K208" s="78" t="s">
        <v>1713</v>
      </c>
      <c r="L208" s="184" t="s">
        <v>1714</v>
      </c>
      <c r="M208" s="43" t="s">
        <v>1010</v>
      </c>
      <c r="N208" s="43" t="s">
        <v>1715</v>
      </c>
      <c r="O208" s="26" t="s">
        <v>142</v>
      </c>
      <c r="P208" s="26" t="s">
        <v>142</v>
      </c>
      <c r="Q208" s="26" t="s">
        <v>142</v>
      </c>
      <c r="R208" s="26" t="s">
        <v>142</v>
      </c>
      <c r="S208" s="26"/>
      <c r="T208" s="26"/>
      <c r="U208" s="26"/>
      <c r="V208" s="26" t="s">
        <v>142</v>
      </c>
      <c r="W208" s="20" t="s">
        <v>151</v>
      </c>
      <c r="X208" s="20">
        <v>1</v>
      </c>
      <c r="Y208" s="20" t="s">
        <v>637</v>
      </c>
      <c r="Z208" s="20" t="s">
        <v>106</v>
      </c>
      <c r="AA208" s="11"/>
    </row>
    <row r="209" spans="1:27" s="22" customFormat="1" ht="85.5" x14ac:dyDescent="0.2">
      <c r="A209" s="85" t="s">
        <v>1023</v>
      </c>
      <c r="B209" s="152" t="s">
        <v>31</v>
      </c>
      <c r="C209" s="152" t="s">
        <v>31</v>
      </c>
      <c r="D209" s="20" t="s">
        <v>176</v>
      </c>
      <c r="E209" s="153" t="s">
        <v>45</v>
      </c>
      <c r="F209" s="152">
        <v>108006891</v>
      </c>
      <c r="G209" s="154">
        <v>600170641</v>
      </c>
      <c r="H209" s="155" t="s">
        <v>1013</v>
      </c>
      <c r="I209" s="152" t="s">
        <v>92</v>
      </c>
      <c r="J209" s="152" t="s">
        <v>1014</v>
      </c>
      <c r="K209" s="151">
        <v>25000000</v>
      </c>
      <c r="L209" s="185" t="s">
        <v>1015</v>
      </c>
      <c r="M209" s="60" t="s">
        <v>411</v>
      </c>
      <c r="N209" s="61" t="s">
        <v>404</v>
      </c>
      <c r="O209" s="154"/>
      <c r="P209" s="154"/>
      <c r="Q209" s="154" t="s">
        <v>142</v>
      </c>
      <c r="R209" s="154" t="s">
        <v>142</v>
      </c>
      <c r="S209" s="154"/>
      <c r="T209" s="154"/>
      <c r="U209" s="154"/>
      <c r="V209" s="154"/>
      <c r="W209" s="152" t="s">
        <v>1016</v>
      </c>
      <c r="X209" s="152" t="s">
        <v>1017</v>
      </c>
      <c r="Y209" s="20" t="s">
        <v>1716</v>
      </c>
      <c r="Z209" s="154" t="s">
        <v>106</v>
      </c>
      <c r="AA209" s="11"/>
    </row>
    <row r="210" spans="1:27" ht="71.25" x14ac:dyDescent="0.2">
      <c r="A210" s="85" t="s">
        <v>1024</v>
      </c>
      <c r="B210" s="152" t="s">
        <v>31</v>
      </c>
      <c r="C210" s="152" t="s">
        <v>31</v>
      </c>
      <c r="D210" s="20" t="s">
        <v>176</v>
      </c>
      <c r="E210" s="153" t="s">
        <v>45</v>
      </c>
      <c r="F210" s="152">
        <v>108006891</v>
      </c>
      <c r="G210" s="154">
        <v>600170641</v>
      </c>
      <c r="H210" s="155" t="s">
        <v>1018</v>
      </c>
      <c r="I210" s="152" t="s">
        <v>92</v>
      </c>
      <c r="J210" s="152" t="s">
        <v>1019</v>
      </c>
      <c r="K210" s="151">
        <v>30000000</v>
      </c>
      <c r="L210" s="185" t="s">
        <v>1020</v>
      </c>
      <c r="M210" s="43" t="s">
        <v>394</v>
      </c>
      <c r="N210" s="114" t="s">
        <v>405</v>
      </c>
      <c r="O210" s="154"/>
      <c r="P210" s="154"/>
      <c r="Q210" s="154" t="s">
        <v>142</v>
      </c>
      <c r="R210" s="154" t="s">
        <v>142</v>
      </c>
      <c r="S210" s="154"/>
      <c r="T210" s="154"/>
      <c r="U210" s="154"/>
      <c r="V210" s="154"/>
      <c r="W210" s="152" t="s">
        <v>1021</v>
      </c>
      <c r="X210" s="152" t="s">
        <v>1022</v>
      </c>
      <c r="Y210" s="152" t="s">
        <v>1760</v>
      </c>
      <c r="Z210" s="154" t="s">
        <v>106</v>
      </c>
    </row>
    <row r="211" spans="1:27" ht="85.5" x14ac:dyDescent="0.2">
      <c r="A211" s="85" t="s">
        <v>1050</v>
      </c>
      <c r="B211" s="20" t="s">
        <v>1025</v>
      </c>
      <c r="C211" s="20" t="s">
        <v>1026</v>
      </c>
      <c r="D211" s="20" t="s">
        <v>176</v>
      </c>
      <c r="E211" s="26">
        <v>81701</v>
      </c>
      <c r="F211" s="26">
        <v>110020740</v>
      </c>
      <c r="G211" s="26">
        <v>600029182</v>
      </c>
      <c r="H211" s="28" t="s">
        <v>1027</v>
      </c>
      <c r="I211" s="26" t="s">
        <v>1028</v>
      </c>
      <c r="J211" s="37" t="s">
        <v>1717</v>
      </c>
      <c r="K211" s="110">
        <v>15000000</v>
      </c>
      <c r="L211" s="169">
        <v>12750000</v>
      </c>
      <c r="M211" s="51" t="s">
        <v>1163</v>
      </c>
      <c r="N211" s="51" t="s">
        <v>1484</v>
      </c>
      <c r="O211" s="26"/>
      <c r="P211" s="26" t="s">
        <v>142</v>
      </c>
      <c r="Q211" s="26" t="s">
        <v>142</v>
      </c>
      <c r="R211" s="26" t="s">
        <v>142</v>
      </c>
      <c r="S211" s="26"/>
      <c r="T211" s="26"/>
      <c r="U211" s="26"/>
      <c r="V211" s="26" t="s">
        <v>142</v>
      </c>
      <c r="W211" s="26" t="s">
        <v>1030</v>
      </c>
      <c r="X211" s="20" t="s">
        <v>1031</v>
      </c>
      <c r="Y211" s="20" t="s">
        <v>1032</v>
      </c>
      <c r="Z211" s="26" t="s">
        <v>106</v>
      </c>
    </row>
    <row r="212" spans="1:27" ht="99.75" x14ac:dyDescent="0.2">
      <c r="A212" s="85" t="s">
        <v>1051</v>
      </c>
      <c r="B212" s="20" t="s">
        <v>1025</v>
      </c>
      <c r="C212" s="20" t="s">
        <v>1026</v>
      </c>
      <c r="D212" s="20" t="s">
        <v>176</v>
      </c>
      <c r="E212" s="26">
        <v>81701</v>
      </c>
      <c r="F212" s="26">
        <v>110020740</v>
      </c>
      <c r="G212" s="26">
        <v>600029182</v>
      </c>
      <c r="H212" s="28" t="s">
        <v>1033</v>
      </c>
      <c r="I212" s="26" t="s">
        <v>1034</v>
      </c>
      <c r="J212" s="37" t="s">
        <v>1718</v>
      </c>
      <c r="K212" s="30">
        <v>45000000</v>
      </c>
      <c r="L212" s="170">
        <v>38250000</v>
      </c>
      <c r="M212" s="35" t="s">
        <v>1035</v>
      </c>
      <c r="N212" s="35">
        <v>46357</v>
      </c>
      <c r="O212" s="26"/>
      <c r="P212" s="26" t="s">
        <v>142</v>
      </c>
      <c r="Q212" s="26" t="s">
        <v>142</v>
      </c>
      <c r="R212" s="26" t="s">
        <v>142</v>
      </c>
      <c r="S212" s="26"/>
      <c r="T212" s="26"/>
      <c r="U212" s="26"/>
      <c r="V212" s="26" t="s">
        <v>142</v>
      </c>
      <c r="W212" s="20" t="s">
        <v>1036</v>
      </c>
      <c r="X212" s="20" t="s">
        <v>1037</v>
      </c>
      <c r="Y212" s="26" t="s">
        <v>1038</v>
      </c>
      <c r="Z212" s="26" t="s">
        <v>106</v>
      </c>
    </row>
    <row r="213" spans="1:27" ht="114" x14ac:dyDescent="0.2">
      <c r="A213" s="85" t="s">
        <v>1052</v>
      </c>
      <c r="B213" s="20" t="s">
        <v>1025</v>
      </c>
      <c r="C213" s="20" t="s">
        <v>1026</v>
      </c>
      <c r="D213" s="20" t="s">
        <v>176</v>
      </c>
      <c r="E213" s="26">
        <v>81701</v>
      </c>
      <c r="F213" s="26">
        <v>110020740</v>
      </c>
      <c r="G213" s="26">
        <v>600029182</v>
      </c>
      <c r="H213" s="28" t="s">
        <v>1039</v>
      </c>
      <c r="I213" s="26" t="s">
        <v>1028</v>
      </c>
      <c r="J213" s="37" t="s">
        <v>1040</v>
      </c>
      <c r="K213" s="30">
        <v>20600000</v>
      </c>
      <c r="L213" s="170">
        <v>17510000</v>
      </c>
      <c r="M213" s="35" t="s">
        <v>1041</v>
      </c>
      <c r="N213" s="35" t="s">
        <v>1042</v>
      </c>
      <c r="O213" s="26"/>
      <c r="P213" s="26" t="s">
        <v>142</v>
      </c>
      <c r="Q213" s="26" t="s">
        <v>142</v>
      </c>
      <c r="R213" s="26" t="s">
        <v>142</v>
      </c>
      <c r="S213" s="26"/>
      <c r="T213" s="26"/>
      <c r="U213" s="26"/>
      <c r="V213" s="26" t="s">
        <v>142</v>
      </c>
      <c r="W213" s="20" t="s">
        <v>1043</v>
      </c>
      <c r="X213" s="20" t="s">
        <v>1044</v>
      </c>
      <c r="Y213" s="26" t="s">
        <v>1045</v>
      </c>
      <c r="Z213" s="26" t="s">
        <v>106</v>
      </c>
    </row>
    <row r="214" spans="1:27" ht="85.5" x14ac:dyDescent="0.2">
      <c r="A214" s="85" t="s">
        <v>1053</v>
      </c>
      <c r="B214" s="20" t="s">
        <v>1025</v>
      </c>
      <c r="C214" s="20" t="s">
        <v>1026</v>
      </c>
      <c r="D214" s="20" t="s">
        <v>176</v>
      </c>
      <c r="E214" s="26">
        <v>81701</v>
      </c>
      <c r="F214" s="26">
        <v>110020740</v>
      </c>
      <c r="G214" s="26">
        <v>600029182</v>
      </c>
      <c r="H214" s="28" t="s">
        <v>1046</v>
      </c>
      <c r="I214" s="26" t="s">
        <v>1028</v>
      </c>
      <c r="J214" s="37" t="s">
        <v>1719</v>
      </c>
      <c r="K214" s="110">
        <v>57500000</v>
      </c>
      <c r="L214" s="169">
        <v>48875000</v>
      </c>
      <c r="M214" s="51" t="s">
        <v>1047</v>
      </c>
      <c r="N214" s="51" t="s">
        <v>1048</v>
      </c>
      <c r="O214" s="26"/>
      <c r="P214" s="26" t="s">
        <v>142</v>
      </c>
      <c r="Q214" s="26" t="s">
        <v>142</v>
      </c>
      <c r="R214" s="26" t="s">
        <v>142</v>
      </c>
      <c r="S214" s="26"/>
      <c r="T214" s="26"/>
      <c r="U214" s="26"/>
      <c r="V214" s="26"/>
      <c r="W214" s="20" t="s">
        <v>1046</v>
      </c>
      <c r="X214" s="20" t="s">
        <v>1049</v>
      </c>
      <c r="Y214" s="26" t="s">
        <v>1045</v>
      </c>
      <c r="Z214" s="26" t="s">
        <v>106</v>
      </c>
    </row>
    <row r="215" spans="1:27" ht="128.25" x14ac:dyDescent="0.2">
      <c r="A215" s="85" t="s">
        <v>1065</v>
      </c>
      <c r="B215" s="20" t="s">
        <v>202</v>
      </c>
      <c r="C215" s="20" t="s">
        <v>202</v>
      </c>
      <c r="D215" s="20" t="s">
        <v>176</v>
      </c>
      <c r="E215" s="26">
        <v>555584</v>
      </c>
      <c r="F215" s="26">
        <v>130002241</v>
      </c>
      <c r="G215" s="26">
        <v>600170667</v>
      </c>
      <c r="H215" s="28" t="s">
        <v>2080</v>
      </c>
      <c r="I215" s="26" t="s">
        <v>96</v>
      </c>
      <c r="J215" s="20" t="s">
        <v>1054</v>
      </c>
      <c r="K215" s="261">
        <v>100000000</v>
      </c>
      <c r="L215" s="170">
        <f t="shared" ref="L215:L221" si="7">K215*0.85</f>
        <v>85000000</v>
      </c>
      <c r="M215" s="116">
        <v>2024</v>
      </c>
      <c r="N215" s="116" t="s">
        <v>1950</v>
      </c>
      <c r="O215" s="26"/>
      <c r="P215" s="26" t="s">
        <v>142</v>
      </c>
      <c r="Q215" s="26" t="s">
        <v>142</v>
      </c>
      <c r="R215" s="26" t="s">
        <v>142</v>
      </c>
      <c r="S215" s="26"/>
      <c r="T215" s="26"/>
      <c r="U215" s="26"/>
      <c r="V215" s="26"/>
      <c r="W215" s="26" t="s">
        <v>1341</v>
      </c>
      <c r="X215" s="26" t="s">
        <v>1342</v>
      </c>
      <c r="Y215" s="154" t="s">
        <v>1951</v>
      </c>
      <c r="Z215" s="26" t="s">
        <v>106</v>
      </c>
    </row>
    <row r="216" spans="1:27" ht="85.5" x14ac:dyDescent="0.2">
      <c r="A216" s="85" t="s">
        <v>1066</v>
      </c>
      <c r="B216" s="20" t="s">
        <v>202</v>
      </c>
      <c r="C216" s="20" t="s">
        <v>202</v>
      </c>
      <c r="D216" s="20" t="s">
        <v>176</v>
      </c>
      <c r="E216" s="26">
        <v>555584</v>
      </c>
      <c r="F216" s="26">
        <v>130002241</v>
      </c>
      <c r="G216" s="26">
        <v>600170667</v>
      </c>
      <c r="H216" s="28" t="s">
        <v>1056</v>
      </c>
      <c r="I216" s="26" t="s">
        <v>321</v>
      </c>
      <c r="J216" s="152" t="s">
        <v>1952</v>
      </c>
      <c r="K216" s="261">
        <v>4403000</v>
      </c>
      <c r="L216" s="181">
        <v>3742550</v>
      </c>
      <c r="M216" s="116" t="s">
        <v>1739</v>
      </c>
      <c r="N216" s="116" t="s">
        <v>1558</v>
      </c>
      <c r="O216" s="26"/>
      <c r="P216" s="26"/>
      <c r="Q216" s="26" t="s">
        <v>142</v>
      </c>
      <c r="R216" s="26" t="s">
        <v>142</v>
      </c>
      <c r="S216" s="26"/>
      <c r="T216" s="26"/>
      <c r="U216" s="26"/>
      <c r="V216" s="26"/>
      <c r="W216" s="26" t="s">
        <v>1343</v>
      </c>
      <c r="X216" s="20" t="s">
        <v>1345</v>
      </c>
      <c r="Y216" s="154" t="s">
        <v>521</v>
      </c>
      <c r="Z216" s="26" t="s">
        <v>106</v>
      </c>
    </row>
    <row r="217" spans="1:27" ht="71.25" x14ac:dyDescent="0.2">
      <c r="A217" s="85" t="s">
        <v>1067</v>
      </c>
      <c r="B217" s="20" t="s">
        <v>202</v>
      </c>
      <c r="C217" s="20" t="s">
        <v>202</v>
      </c>
      <c r="D217" s="20" t="s">
        <v>176</v>
      </c>
      <c r="E217" s="26">
        <v>555584</v>
      </c>
      <c r="F217" s="26">
        <v>130002241</v>
      </c>
      <c r="G217" s="26">
        <v>600170667</v>
      </c>
      <c r="H217" s="28" t="s">
        <v>1057</v>
      </c>
      <c r="I217" s="26" t="s">
        <v>321</v>
      </c>
      <c r="J217" s="20" t="s">
        <v>1058</v>
      </c>
      <c r="K217" s="30">
        <v>600000</v>
      </c>
      <c r="L217" s="170">
        <f t="shared" si="7"/>
        <v>510000</v>
      </c>
      <c r="M217" s="111" t="s">
        <v>1527</v>
      </c>
      <c r="N217" s="111" t="s">
        <v>1528</v>
      </c>
      <c r="O217" s="26" t="s">
        <v>142</v>
      </c>
      <c r="P217" s="26" t="s">
        <v>142</v>
      </c>
      <c r="Q217" s="26" t="s">
        <v>142</v>
      </c>
      <c r="R217" s="26" t="s">
        <v>142</v>
      </c>
      <c r="S217" s="26"/>
      <c r="T217" s="26"/>
      <c r="U217" s="26"/>
      <c r="V217" s="26"/>
      <c r="W217" s="26" t="s">
        <v>1344</v>
      </c>
      <c r="X217" s="26" t="s">
        <v>1346</v>
      </c>
      <c r="Y217" s="26" t="s">
        <v>521</v>
      </c>
      <c r="Z217" s="26" t="s">
        <v>106</v>
      </c>
    </row>
    <row r="218" spans="1:27" ht="71.25" x14ac:dyDescent="0.2">
      <c r="A218" s="85" t="s">
        <v>1068</v>
      </c>
      <c r="B218" s="20" t="s">
        <v>202</v>
      </c>
      <c r="C218" s="20" t="s">
        <v>202</v>
      </c>
      <c r="D218" s="20" t="s">
        <v>176</v>
      </c>
      <c r="E218" s="26">
        <v>555584</v>
      </c>
      <c r="F218" s="26">
        <v>130002241</v>
      </c>
      <c r="G218" s="26">
        <v>600170667</v>
      </c>
      <c r="H218" s="28" t="s">
        <v>1059</v>
      </c>
      <c r="I218" s="26" t="s">
        <v>321</v>
      </c>
      <c r="J218" s="152" t="s">
        <v>1060</v>
      </c>
      <c r="K218" s="30">
        <v>900000</v>
      </c>
      <c r="L218" s="170">
        <f t="shared" si="7"/>
        <v>765000</v>
      </c>
      <c r="M218" s="33">
        <v>45474</v>
      </c>
      <c r="N218" s="35">
        <v>45505</v>
      </c>
      <c r="O218" s="26" t="s">
        <v>142</v>
      </c>
      <c r="P218" s="26" t="s">
        <v>142</v>
      </c>
      <c r="Q218" s="26" t="s">
        <v>142</v>
      </c>
      <c r="R218" s="26" t="s">
        <v>142</v>
      </c>
      <c r="S218" s="26"/>
      <c r="T218" s="26"/>
      <c r="U218" s="26"/>
      <c r="V218" s="26"/>
      <c r="W218" s="26" t="s">
        <v>1347</v>
      </c>
      <c r="X218" s="20" t="s">
        <v>1348</v>
      </c>
      <c r="Y218" s="154" t="s">
        <v>1953</v>
      </c>
      <c r="Z218" s="26" t="s">
        <v>106</v>
      </c>
    </row>
    <row r="219" spans="1:27" ht="75" x14ac:dyDescent="0.2">
      <c r="A219" s="85" t="s">
        <v>1069</v>
      </c>
      <c r="B219" s="20" t="s">
        <v>202</v>
      </c>
      <c r="C219" s="20" t="s">
        <v>202</v>
      </c>
      <c r="D219" s="20" t="s">
        <v>176</v>
      </c>
      <c r="E219" s="26">
        <v>555584</v>
      </c>
      <c r="F219" s="26">
        <v>130002241</v>
      </c>
      <c r="G219" s="26">
        <v>600170667</v>
      </c>
      <c r="H219" s="28" t="s">
        <v>1061</v>
      </c>
      <c r="I219" s="26" t="s">
        <v>321</v>
      </c>
      <c r="J219" s="149" t="s">
        <v>2172</v>
      </c>
      <c r="K219" s="30">
        <v>2019688</v>
      </c>
      <c r="L219" s="170">
        <f t="shared" si="7"/>
        <v>1716734.8</v>
      </c>
      <c r="M219" s="111" t="s">
        <v>1529</v>
      </c>
      <c r="N219" s="62" t="s">
        <v>1720</v>
      </c>
      <c r="O219" s="26" t="s">
        <v>142</v>
      </c>
      <c r="P219" s="26" t="s">
        <v>142</v>
      </c>
      <c r="Q219" s="26" t="s">
        <v>142</v>
      </c>
      <c r="R219" s="26" t="s">
        <v>142</v>
      </c>
      <c r="S219" s="26" t="s">
        <v>142</v>
      </c>
      <c r="T219" s="26" t="s">
        <v>142</v>
      </c>
      <c r="U219" s="26"/>
      <c r="V219" s="26"/>
      <c r="W219" s="26" t="s">
        <v>1349</v>
      </c>
      <c r="X219" s="20" t="s">
        <v>1350</v>
      </c>
      <c r="Y219" s="26" t="s">
        <v>521</v>
      </c>
      <c r="Z219" s="26" t="s">
        <v>106</v>
      </c>
    </row>
    <row r="220" spans="1:27" ht="71.25" x14ac:dyDescent="0.2">
      <c r="A220" s="85" t="s">
        <v>1070</v>
      </c>
      <c r="B220" s="20" t="s">
        <v>202</v>
      </c>
      <c r="C220" s="20" t="s">
        <v>202</v>
      </c>
      <c r="D220" s="20" t="s">
        <v>176</v>
      </c>
      <c r="E220" s="26">
        <v>555584</v>
      </c>
      <c r="F220" s="26">
        <v>130002241</v>
      </c>
      <c r="G220" s="26">
        <v>600170667</v>
      </c>
      <c r="H220" s="28" t="s">
        <v>1062</v>
      </c>
      <c r="I220" s="26" t="s">
        <v>321</v>
      </c>
      <c r="J220" s="152" t="s">
        <v>2173</v>
      </c>
      <c r="K220" s="30">
        <v>5488250</v>
      </c>
      <c r="L220" s="170">
        <f t="shared" si="7"/>
        <v>4665012.5</v>
      </c>
      <c r="M220" s="116" t="s">
        <v>1940</v>
      </c>
      <c r="N220" s="116" t="s">
        <v>396</v>
      </c>
      <c r="O220" s="26" t="s">
        <v>142</v>
      </c>
      <c r="P220" s="26" t="s">
        <v>142</v>
      </c>
      <c r="Q220" s="26" t="s">
        <v>142</v>
      </c>
      <c r="R220" s="26" t="s">
        <v>142</v>
      </c>
      <c r="S220" s="26"/>
      <c r="T220" s="26"/>
      <c r="U220" s="26"/>
      <c r="V220" s="26"/>
      <c r="W220" s="26" t="s">
        <v>1351</v>
      </c>
      <c r="X220" s="20" t="s">
        <v>1352</v>
      </c>
      <c r="Y220" s="154" t="s">
        <v>2174</v>
      </c>
      <c r="Z220" s="26" t="s">
        <v>106</v>
      </c>
    </row>
    <row r="221" spans="1:27" ht="71.25" x14ac:dyDescent="0.2">
      <c r="A221" s="85" t="s">
        <v>1071</v>
      </c>
      <c r="B221" s="20" t="s">
        <v>202</v>
      </c>
      <c r="C221" s="20" t="s">
        <v>202</v>
      </c>
      <c r="D221" s="20" t="s">
        <v>176</v>
      </c>
      <c r="E221" s="26">
        <v>555584</v>
      </c>
      <c r="F221" s="26">
        <v>130002241</v>
      </c>
      <c r="G221" s="26">
        <v>600170667</v>
      </c>
      <c r="H221" s="28" t="s">
        <v>1063</v>
      </c>
      <c r="I221" s="26" t="s">
        <v>321</v>
      </c>
      <c r="J221" s="20" t="s">
        <v>1064</v>
      </c>
      <c r="K221" s="30">
        <v>900000</v>
      </c>
      <c r="L221" s="170">
        <f t="shared" si="7"/>
        <v>765000</v>
      </c>
      <c r="M221" s="35">
        <v>46204</v>
      </c>
      <c r="N221" s="35">
        <v>46235</v>
      </c>
      <c r="O221" s="26" t="s">
        <v>142</v>
      </c>
      <c r="P221" s="26" t="s">
        <v>142</v>
      </c>
      <c r="Q221" s="26" t="s">
        <v>142</v>
      </c>
      <c r="R221" s="26" t="s">
        <v>142</v>
      </c>
      <c r="S221" s="26"/>
      <c r="T221" s="26"/>
      <c r="U221" s="26"/>
      <c r="V221" s="26"/>
      <c r="W221" s="26" t="s">
        <v>1347</v>
      </c>
      <c r="X221" s="20" t="s">
        <v>1348</v>
      </c>
      <c r="Y221" s="26" t="s">
        <v>521</v>
      </c>
      <c r="Z221" s="26" t="s">
        <v>106</v>
      </c>
    </row>
    <row r="222" spans="1:27" ht="71.25" x14ac:dyDescent="0.2">
      <c r="A222" s="85" t="s">
        <v>1084</v>
      </c>
      <c r="B222" s="20" t="s">
        <v>224</v>
      </c>
      <c r="C222" s="20" t="s">
        <v>224</v>
      </c>
      <c r="D222" s="20" t="s">
        <v>176</v>
      </c>
      <c r="E222" s="20">
        <v>46773762</v>
      </c>
      <c r="F222" s="27" t="s">
        <v>53</v>
      </c>
      <c r="G222" s="26">
        <v>600020401</v>
      </c>
      <c r="H222" s="28" t="s">
        <v>1072</v>
      </c>
      <c r="I222" s="20" t="s">
        <v>95</v>
      </c>
      <c r="J222" s="20" t="s">
        <v>1073</v>
      </c>
      <c r="K222" s="25">
        <v>11000000</v>
      </c>
      <c r="L222" s="170">
        <v>9350000</v>
      </c>
      <c r="M222" s="43" t="s">
        <v>388</v>
      </c>
      <c r="N222" s="51" t="s">
        <v>396</v>
      </c>
      <c r="O222" s="26" t="s">
        <v>142</v>
      </c>
      <c r="P222" s="26"/>
      <c r="Q222" s="26"/>
      <c r="R222" s="26" t="s">
        <v>142</v>
      </c>
      <c r="S222" s="26"/>
      <c r="T222" s="26" t="s">
        <v>142</v>
      </c>
      <c r="U222" s="26"/>
      <c r="V222" s="26"/>
      <c r="W222" s="20" t="s">
        <v>1074</v>
      </c>
      <c r="X222" s="20" t="s">
        <v>1075</v>
      </c>
      <c r="Y222" s="20" t="s">
        <v>1076</v>
      </c>
      <c r="Z222" s="26" t="s">
        <v>106</v>
      </c>
    </row>
    <row r="223" spans="1:27" ht="85.5" x14ac:dyDescent="0.2">
      <c r="A223" s="85" t="s">
        <v>1085</v>
      </c>
      <c r="B223" s="20" t="s">
        <v>224</v>
      </c>
      <c r="C223" s="20" t="s">
        <v>224</v>
      </c>
      <c r="D223" s="20" t="s">
        <v>176</v>
      </c>
      <c r="E223" s="20">
        <v>46773762</v>
      </c>
      <c r="F223" s="27" t="s">
        <v>53</v>
      </c>
      <c r="G223" s="26">
        <v>600020401</v>
      </c>
      <c r="H223" s="28" t="s">
        <v>1077</v>
      </c>
      <c r="I223" s="20" t="s">
        <v>95</v>
      </c>
      <c r="J223" s="20" t="s">
        <v>1721</v>
      </c>
      <c r="K223" s="25">
        <v>20000000</v>
      </c>
      <c r="L223" s="170">
        <v>17000000</v>
      </c>
      <c r="M223" s="43" t="s">
        <v>1473</v>
      </c>
      <c r="N223" s="51" t="s">
        <v>1472</v>
      </c>
      <c r="O223" s="26"/>
      <c r="P223" s="26" t="s">
        <v>142</v>
      </c>
      <c r="Q223" s="26" t="s">
        <v>142</v>
      </c>
      <c r="R223" s="26" t="s">
        <v>142</v>
      </c>
      <c r="S223" s="26"/>
      <c r="T223" s="26"/>
      <c r="U223" s="26"/>
      <c r="V223" s="26" t="s">
        <v>142</v>
      </c>
      <c r="W223" s="20" t="s">
        <v>1722</v>
      </c>
      <c r="X223" s="20" t="s">
        <v>1078</v>
      </c>
      <c r="Y223" s="20" t="s">
        <v>1076</v>
      </c>
      <c r="Z223" s="26" t="s">
        <v>106</v>
      </c>
    </row>
    <row r="224" spans="1:27" ht="71.25" x14ac:dyDescent="0.2">
      <c r="A224" s="85" t="s">
        <v>2081</v>
      </c>
      <c r="B224" s="20" t="s">
        <v>224</v>
      </c>
      <c r="C224" s="20" t="s">
        <v>224</v>
      </c>
      <c r="D224" s="20" t="s">
        <v>176</v>
      </c>
      <c r="E224" s="20">
        <v>46773762</v>
      </c>
      <c r="F224" s="27" t="s">
        <v>53</v>
      </c>
      <c r="G224" s="26">
        <v>600020401</v>
      </c>
      <c r="H224" s="28" t="s">
        <v>1079</v>
      </c>
      <c r="I224" s="20" t="s">
        <v>95</v>
      </c>
      <c r="J224" s="20" t="s">
        <v>1080</v>
      </c>
      <c r="K224" s="25">
        <v>21300000</v>
      </c>
      <c r="L224" s="170">
        <v>18105000</v>
      </c>
      <c r="M224" s="43" t="s">
        <v>393</v>
      </c>
      <c r="N224" s="51" t="s">
        <v>1081</v>
      </c>
      <c r="O224" s="26"/>
      <c r="P224" s="26"/>
      <c r="Q224" s="26"/>
      <c r="R224" s="26"/>
      <c r="S224" s="26"/>
      <c r="T224" s="26" t="s">
        <v>142</v>
      </c>
      <c r="U224" s="26"/>
      <c r="V224" s="26" t="s">
        <v>142</v>
      </c>
      <c r="W224" s="20" t="s">
        <v>1082</v>
      </c>
      <c r="X224" s="20" t="s">
        <v>1083</v>
      </c>
      <c r="Y224" s="20" t="s">
        <v>1076</v>
      </c>
      <c r="Z224" s="26" t="s">
        <v>106</v>
      </c>
    </row>
    <row r="225" spans="1:27" ht="57" x14ac:dyDescent="0.2">
      <c r="A225" s="204" t="s">
        <v>2082</v>
      </c>
      <c r="B225" s="128" t="s">
        <v>25</v>
      </c>
      <c r="C225" s="128" t="s">
        <v>25</v>
      </c>
      <c r="D225" s="128" t="s">
        <v>1086</v>
      </c>
      <c r="E225" s="127">
        <v>25015192</v>
      </c>
      <c r="F225" s="127">
        <v>108007014</v>
      </c>
      <c r="G225" s="127">
        <v>600011151</v>
      </c>
      <c r="H225" s="130" t="s">
        <v>1087</v>
      </c>
      <c r="I225" s="127" t="s">
        <v>92</v>
      </c>
      <c r="J225" s="128" t="s">
        <v>1088</v>
      </c>
      <c r="K225" s="224">
        <v>8000000</v>
      </c>
      <c r="L225" s="219">
        <v>6800000</v>
      </c>
      <c r="M225" s="216">
        <v>45444</v>
      </c>
      <c r="N225" s="216">
        <v>45627</v>
      </c>
      <c r="O225" s="127"/>
      <c r="P225" s="127"/>
      <c r="Q225" s="127"/>
      <c r="R225" s="127"/>
      <c r="S225" s="127"/>
      <c r="T225" s="127" t="s">
        <v>142</v>
      </c>
      <c r="U225" s="127"/>
      <c r="V225" s="127"/>
      <c r="W225" s="128" t="s">
        <v>1089</v>
      </c>
      <c r="X225" s="128" t="s">
        <v>1089</v>
      </c>
      <c r="Y225" s="128" t="s">
        <v>529</v>
      </c>
      <c r="Z225" s="127" t="s">
        <v>106</v>
      </c>
    </row>
    <row r="226" spans="1:27" ht="99.75" x14ac:dyDescent="0.2">
      <c r="A226" s="85" t="s">
        <v>1095</v>
      </c>
      <c r="B226" s="20" t="s">
        <v>29</v>
      </c>
      <c r="C226" s="20" t="s">
        <v>29</v>
      </c>
      <c r="D226" s="20" t="s">
        <v>176</v>
      </c>
      <c r="E226" s="26">
        <v>18385061</v>
      </c>
      <c r="F226" s="26">
        <v>130001767</v>
      </c>
      <c r="G226" s="26">
        <v>600170691</v>
      </c>
      <c r="H226" s="28" t="s">
        <v>1090</v>
      </c>
      <c r="I226" s="26" t="s">
        <v>90</v>
      </c>
      <c r="J226" s="20" t="s">
        <v>1091</v>
      </c>
      <c r="K226" s="30">
        <v>2900000</v>
      </c>
      <c r="L226" s="170">
        <v>2465000</v>
      </c>
      <c r="M226" s="35">
        <v>2024</v>
      </c>
      <c r="N226" s="91">
        <v>2025</v>
      </c>
      <c r="O226" s="26"/>
      <c r="P226" s="26"/>
      <c r="Q226" s="26" t="s">
        <v>142</v>
      </c>
      <c r="R226" s="26" t="s">
        <v>142</v>
      </c>
      <c r="S226" s="26"/>
      <c r="T226" s="26"/>
      <c r="U226" s="26"/>
      <c r="V226" s="26" t="s">
        <v>142</v>
      </c>
      <c r="W226" s="20" t="s">
        <v>1092</v>
      </c>
      <c r="X226" s="20" t="s">
        <v>1093</v>
      </c>
      <c r="Y226" s="152" t="s">
        <v>2175</v>
      </c>
      <c r="Z226" s="26" t="s">
        <v>1094</v>
      </c>
    </row>
    <row r="227" spans="1:27" ht="85.5" x14ac:dyDescent="0.2">
      <c r="A227" s="85" t="s">
        <v>1112</v>
      </c>
      <c r="B227" s="20" t="s">
        <v>33</v>
      </c>
      <c r="C227" s="20" t="s">
        <v>33</v>
      </c>
      <c r="D227" s="20" t="s">
        <v>176</v>
      </c>
      <c r="E227" s="20">
        <v>44556969</v>
      </c>
      <c r="F227" s="27" t="s">
        <v>923</v>
      </c>
      <c r="G227" s="26">
        <v>600011446</v>
      </c>
      <c r="H227" s="28" t="s">
        <v>1104</v>
      </c>
      <c r="I227" s="20" t="s">
        <v>90</v>
      </c>
      <c r="J227" s="20" t="s">
        <v>1105</v>
      </c>
      <c r="K227" s="179" t="s">
        <v>2176</v>
      </c>
      <c r="L227" s="171" t="s">
        <v>2177</v>
      </c>
      <c r="M227" s="191" t="s">
        <v>2169</v>
      </c>
      <c r="N227" s="191" t="s">
        <v>2178</v>
      </c>
      <c r="O227" s="26"/>
      <c r="P227" s="26"/>
      <c r="Q227" s="26"/>
      <c r="R227" s="26"/>
      <c r="S227" s="26"/>
      <c r="T227" s="26" t="s">
        <v>142</v>
      </c>
      <c r="U227" s="26"/>
      <c r="V227" s="26"/>
      <c r="W227" s="20" t="s">
        <v>1106</v>
      </c>
      <c r="X227" s="20" t="s">
        <v>1107</v>
      </c>
      <c r="Y227" s="20" t="s">
        <v>1108</v>
      </c>
      <c r="Z227" s="26" t="s">
        <v>106</v>
      </c>
    </row>
    <row r="228" spans="1:27" ht="71.25" x14ac:dyDescent="0.2">
      <c r="A228" s="85" t="s">
        <v>1113</v>
      </c>
      <c r="B228" s="152" t="s">
        <v>212</v>
      </c>
      <c r="C228" s="152" t="s">
        <v>212</v>
      </c>
      <c r="D228" s="152" t="s">
        <v>1402</v>
      </c>
      <c r="E228" s="152">
        <v>44555423</v>
      </c>
      <c r="F228" s="153" t="s">
        <v>247</v>
      </c>
      <c r="G228" s="154">
        <v>600011321</v>
      </c>
      <c r="H228" s="155" t="s">
        <v>1574</v>
      </c>
      <c r="I228" s="152" t="s">
        <v>90</v>
      </c>
      <c r="J228" s="149" t="s">
        <v>1109</v>
      </c>
      <c r="K228" s="86">
        <v>200000</v>
      </c>
      <c r="L228" s="150"/>
      <c r="M228" s="192">
        <v>45383</v>
      </c>
      <c r="N228" s="192">
        <v>46722</v>
      </c>
      <c r="O228" s="154"/>
      <c r="P228" s="154" t="s">
        <v>142</v>
      </c>
      <c r="Q228" s="154" t="s">
        <v>142</v>
      </c>
      <c r="R228" s="154"/>
      <c r="S228" s="154"/>
      <c r="T228" s="154"/>
      <c r="U228" s="154"/>
      <c r="V228" s="154"/>
      <c r="W228" s="152" t="s">
        <v>1110</v>
      </c>
      <c r="X228" s="152" t="s">
        <v>1111</v>
      </c>
      <c r="Y228" s="152" t="s">
        <v>532</v>
      </c>
      <c r="Z228" s="150" t="s">
        <v>106</v>
      </c>
    </row>
    <row r="229" spans="1:27" ht="128.25" x14ac:dyDescent="0.2">
      <c r="A229" s="85" t="s">
        <v>1117</v>
      </c>
      <c r="B229" s="20" t="s">
        <v>665</v>
      </c>
      <c r="C229" s="20" t="s">
        <v>665</v>
      </c>
      <c r="D229" s="20" t="s">
        <v>176</v>
      </c>
      <c r="E229" s="20">
        <v>61342751</v>
      </c>
      <c r="F229" s="20">
        <v>81833</v>
      </c>
      <c r="G229" s="20">
        <v>600010295</v>
      </c>
      <c r="H229" s="155" t="s">
        <v>1744</v>
      </c>
      <c r="I229" s="20" t="s">
        <v>97</v>
      </c>
      <c r="J229" s="20" t="s">
        <v>1114</v>
      </c>
      <c r="K229" s="86">
        <v>12000000</v>
      </c>
      <c r="L229" s="170">
        <f t="shared" ref="L229" si="8">K229*0.85</f>
        <v>10200000</v>
      </c>
      <c r="M229" s="116" t="s">
        <v>412</v>
      </c>
      <c r="N229" s="116" t="s">
        <v>398</v>
      </c>
      <c r="O229" s="26" t="s">
        <v>142</v>
      </c>
      <c r="P229" s="26" t="s">
        <v>142</v>
      </c>
      <c r="Q229" s="26" t="s">
        <v>142</v>
      </c>
      <c r="R229" s="26" t="s">
        <v>142</v>
      </c>
      <c r="S229" s="26"/>
      <c r="T229" s="26" t="s">
        <v>142</v>
      </c>
      <c r="U229" s="26" t="s">
        <v>142</v>
      </c>
      <c r="V229" s="26"/>
      <c r="W229" s="26" t="s">
        <v>1115</v>
      </c>
      <c r="X229" s="26">
        <v>1</v>
      </c>
      <c r="Y229" s="26" t="s">
        <v>1116</v>
      </c>
      <c r="Z229" s="26" t="s">
        <v>106</v>
      </c>
    </row>
    <row r="230" spans="1:27" ht="71.25" x14ac:dyDescent="0.2">
      <c r="A230" s="85" t="s">
        <v>1129</v>
      </c>
      <c r="B230" s="20" t="s">
        <v>210</v>
      </c>
      <c r="C230" s="20" t="s">
        <v>210</v>
      </c>
      <c r="D230" s="20" t="s">
        <v>176</v>
      </c>
      <c r="E230" s="20">
        <v>46773673</v>
      </c>
      <c r="F230" s="27" t="s">
        <v>47</v>
      </c>
      <c r="G230" s="26">
        <v>600010830</v>
      </c>
      <c r="H230" s="28" t="s">
        <v>1118</v>
      </c>
      <c r="I230" s="20" t="s">
        <v>86</v>
      </c>
      <c r="J230" s="20" t="s">
        <v>1119</v>
      </c>
      <c r="K230" s="86">
        <v>9436296</v>
      </c>
      <c r="L230" s="170">
        <v>8205475</v>
      </c>
      <c r="M230" s="43" t="s">
        <v>388</v>
      </c>
      <c r="N230" s="43" t="s">
        <v>410</v>
      </c>
      <c r="O230" s="26"/>
      <c r="P230" s="26" t="s">
        <v>142</v>
      </c>
      <c r="Q230" s="26" t="s">
        <v>142</v>
      </c>
      <c r="R230" s="26" t="s">
        <v>142</v>
      </c>
      <c r="S230" s="26"/>
      <c r="T230" s="26"/>
      <c r="U230" s="26" t="s">
        <v>142</v>
      </c>
      <c r="V230" s="26" t="s">
        <v>142</v>
      </c>
      <c r="W230" s="20" t="s">
        <v>1120</v>
      </c>
      <c r="X230" s="20" t="s">
        <v>1121</v>
      </c>
      <c r="Y230" s="20" t="s">
        <v>1055</v>
      </c>
      <c r="Z230" s="26" t="s">
        <v>106</v>
      </c>
    </row>
    <row r="231" spans="1:27" ht="71.25" x14ac:dyDescent="0.2">
      <c r="A231" s="85" t="s">
        <v>1130</v>
      </c>
      <c r="B231" s="20" t="s">
        <v>210</v>
      </c>
      <c r="C231" s="20" t="s">
        <v>210</v>
      </c>
      <c r="D231" s="20" t="s">
        <v>176</v>
      </c>
      <c r="E231" s="20">
        <v>46773673</v>
      </c>
      <c r="F231" s="27" t="s">
        <v>47</v>
      </c>
      <c r="G231" s="26">
        <v>600010830</v>
      </c>
      <c r="H231" s="28" t="s">
        <v>1122</v>
      </c>
      <c r="I231" s="20" t="s">
        <v>86</v>
      </c>
      <c r="J231" s="20" t="s">
        <v>1123</v>
      </c>
      <c r="K231" s="86">
        <v>230000000</v>
      </c>
      <c r="L231" s="170">
        <v>170000000</v>
      </c>
      <c r="M231" s="43" t="s">
        <v>388</v>
      </c>
      <c r="N231" s="43" t="s">
        <v>410</v>
      </c>
      <c r="O231" s="26"/>
      <c r="P231" s="26"/>
      <c r="Q231" s="26"/>
      <c r="R231" s="26"/>
      <c r="S231" s="26"/>
      <c r="T231" s="26" t="s">
        <v>142</v>
      </c>
      <c r="U231" s="26" t="s">
        <v>142</v>
      </c>
      <c r="V231" s="26" t="s">
        <v>142</v>
      </c>
      <c r="W231" s="20" t="s">
        <v>1124</v>
      </c>
      <c r="X231" s="20" t="s">
        <v>1125</v>
      </c>
      <c r="Y231" s="20" t="s">
        <v>1055</v>
      </c>
      <c r="Z231" s="26" t="s">
        <v>106</v>
      </c>
    </row>
    <row r="232" spans="1:27" ht="71.25" x14ac:dyDescent="0.2">
      <c r="A232" s="85" t="s">
        <v>1131</v>
      </c>
      <c r="B232" s="47" t="s">
        <v>210</v>
      </c>
      <c r="C232" s="47" t="s">
        <v>210</v>
      </c>
      <c r="D232" s="20" t="s">
        <v>176</v>
      </c>
      <c r="E232" s="47">
        <v>46773673</v>
      </c>
      <c r="F232" s="48" t="s">
        <v>47</v>
      </c>
      <c r="G232" s="49">
        <v>600010830</v>
      </c>
      <c r="H232" s="50" t="s">
        <v>1126</v>
      </c>
      <c r="I232" s="47" t="s">
        <v>86</v>
      </c>
      <c r="J232" s="152" t="s">
        <v>2179</v>
      </c>
      <c r="K232" s="86">
        <v>4773650</v>
      </c>
      <c r="L232" s="186">
        <v>3528350</v>
      </c>
      <c r="M232" s="43" t="s">
        <v>388</v>
      </c>
      <c r="N232" s="43" t="s">
        <v>410</v>
      </c>
      <c r="O232" s="49"/>
      <c r="P232" s="49" t="s">
        <v>142</v>
      </c>
      <c r="Q232" s="49" t="s">
        <v>142</v>
      </c>
      <c r="R232" s="49" t="s">
        <v>142</v>
      </c>
      <c r="S232" s="49"/>
      <c r="T232" s="49" t="s">
        <v>142</v>
      </c>
      <c r="U232" s="49" t="s">
        <v>142</v>
      </c>
      <c r="V232" s="49" t="s">
        <v>142</v>
      </c>
      <c r="W232" s="47" t="s">
        <v>1127</v>
      </c>
      <c r="X232" s="47" t="s">
        <v>1128</v>
      </c>
      <c r="Y232" s="47" t="s">
        <v>1055</v>
      </c>
      <c r="Z232" s="49" t="s">
        <v>106</v>
      </c>
    </row>
    <row r="233" spans="1:27" ht="71.25" x14ac:dyDescent="0.2">
      <c r="A233" s="85" t="s">
        <v>1136</v>
      </c>
      <c r="B233" s="20" t="s">
        <v>205</v>
      </c>
      <c r="C233" s="26" t="s">
        <v>1132</v>
      </c>
      <c r="D233" s="20" t="s">
        <v>176</v>
      </c>
      <c r="E233" s="26">
        <v>47274620</v>
      </c>
      <c r="F233" s="26">
        <v>47274620</v>
      </c>
      <c r="G233" s="26">
        <v>600010198</v>
      </c>
      <c r="H233" s="28" t="s">
        <v>1133</v>
      </c>
      <c r="I233" s="42" t="s">
        <v>85</v>
      </c>
      <c r="J233" s="26" t="s">
        <v>1134</v>
      </c>
      <c r="K233" s="75">
        <v>3200000</v>
      </c>
      <c r="L233" s="170">
        <f>K233*0.85</f>
        <v>2720000</v>
      </c>
      <c r="M233" s="43" t="s">
        <v>406</v>
      </c>
      <c r="N233" s="43" t="s">
        <v>403</v>
      </c>
      <c r="O233" s="26"/>
      <c r="P233" s="26"/>
      <c r="Q233" s="26"/>
      <c r="R233" s="26"/>
      <c r="S233" s="26"/>
      <c r="T233" s="26"/>
      <c r="U233" s="26"/>
      <c r="V233" s="26"/>
      <c r="W233" s="20" t="s">
        <v>1135</v>
      </c>
      <c r="X233" s="20" t="s">
        <v>1663</v>
      </c>
      <c r="Y233" s="20" t="s">
        <v>1723</v>
      </c>
      <c r="Z233" s="26" t="s">
        <v>106</v>
      </c>
    </row>
    <row r="234" spans="1:27" ht="71.25" x14ac:dyDescent="0.2">
      <c r="A234" s="85" t="s">
        <v>1138</v>
      </c>
      <c r="B234" s="20" t="s">
        <v>220</v>
      </c>
      <c r="C234" s="20" t="s">
        <v>220</v>
      </c>
      <c r="D234" s="20" t="s">
        <v>176</v>
      </c>
      <c r="E234" s="20">
        <v>61357294</v>
      </c>
      <c r="F234" s="27" t="s">
        <v>249</v>
      </c>
      <c r="G234" s="26">
        <v>600011011</v>
      </c>
      <c r="H234" s="28" t="s">
        <v>61</v>
      </c>
      <c r="I234" s="20" t="s">
        <v>89</v>
      </c>
      <c r="J234" s="20" t="s">
        <v>351</v>
      </c>
      <c r="K234" s="25">
        <v>3000000</v>
      </c>
      <c r="L234" s="170">
        <v>2550000</v>
      </c>
      <c r="M234" s="33">
        <v>46023</v>
      </c>
      <c r="N234" s="35">
        <v>46722</v>
      </c>
      <c r="O234" s="26" t="s">
        <v>142</v>
      </c>
      <c r="P234" s="26"/>
      <c r="Q234" s="26"/>
      <c r="R234" s="26" t="s">
        <v>142</v>
      </c>
      <c r="S234" s="26"/>
      <c r="T234" s="26"/>
      <c r="U234" s="26"/>
      <c r="V234" s="26" t="s">
        <v>142</v>
      </c>
      <c r="W234" s="20" t="s">
        <v>128</v>
      </c>
      <c r="X234" s="20">
        <v>1</v>
      </c>
      <c r="Y234" s="20" t="s">
        <v>541</v>
      </c>
      <c r="Z234" s="26" t="s">
        <v>107</v>
      </c>
    </row>
    <row r="235" spans="1:27" ht="71.25" x14ac:dyDescent="0.2">
      <c r="A235" s="85" t="s">
        <v>1139</v>
      </c>
      <c r="B235" s="20" t="s">
        <v>220</v>
      </c>
      <c r="C235" s="20" t="s">
        <v>220</v>
      </c>
      <c r="D235" s="20" t="s">
        <v>176</v>
      </c>
      <c r="E235" s="20">
        <v>61357294</v>
      </c>
      <c r="F235" s="27" t="s">
        <v>249</v>
      </c>
      <c r="G235" s="26">
        <v>600011011</v>
      </c>
      <c r="H235" s="28" t="s">
        <v>1137</v>
      </c>
      <c r="I235" s="20" t="s">
        <v>89</v>
      </c>
      <c r="J235" s="20" t="s">
        <v>351</v>
      </c>
      <c r="K235" s="25">
        <v>4000000</v>
      </c>
      <c r="L235" s="170">
        <f>K235*0.85</f>
        <v>3400000</v>
      </c>
      <c r="M235" s="56" t="s">
        <v>172</v>
      </c>
      <c r="N235" s="51" t="s">
        <v>405</v>
      </c>
      <c r="O235" s="26"/>
      <c r="P235" s="26"/>
      <c r="Q235" s="26" t="s">
        <v>142</v>
      </c>
      <c r="R235" s="26" t="s">
        <v>142</v>
      </c>
      <c r="S235" s="26"/>
      <c r="T235" s="26"/>
      <c r="U235" s="26"/>
      <c r="V235" s="26" t="s">
        <v>142</v>
      </c>
      <c r="W235" s="20" t="s">
        <v>137</v>
      </c>
      <c r="X235" s="20">
        <v>1</v>
      </c>
      <c r="Y235" s="20" t="s">
        <v>108</v>
      </c>
      <c r="Z235" s="26" t="s">
        <v>107</v>
      </c>
    </row>
    <row r="236" spans="1:27" ht="105" x14ac:dyDescent="0.2">
      <c r="A236" s="85" t="s">
        <v>1144</v>
      </c>
      <c r="B236" s="20" t="s">
        <v>219</v>
      </c>
      <c r="C236" s="20" t="s">
        <v>219</v>
      </c>
      <c r="D236" s="20" t="s">
        <v>176</v>
      </c>
      <c r="E236" s="20">
        <v>14451042</v>
      </c>
      <c r="F236" s="20">
        <v>600170632</v>
      </c>
      <c r="G236" s="20">
        <v>600170632</v>
      </c>
      <c r="H236" s="28" t="s">
        <v>1140</v>
      </c>
      <c r="I236" s="20" t="s">
        <v>319</v>
      </c>
      <c r="J236" s="34" t="s">
        <v>1141</v>
      </c>
      <c r="K236" s="30">
        <v>285000000</v>
      </c>
      <c r="L236" s="162">
        <v>242250000</v>
      </c>
      <c r="M236" s="51" t="s">
        <v>403</v>
      </c>
      <c r="N236" s="51" t="s">
        <v>396</v>
      </c>
      <c r="O236" s="26"/>
      <c r="P236" s="26"/>
      <c r="Q236" s="26" t="s">
        <v>142</v>
      </c>
      <c r="R236" s="26"/>
      <c r="S236" s="26"/>
      <c r="T236" s="26"/>
      <c r="U236" s="26"/>
      <c r="V236" s="20" t="s">
        <v>142</v>
      </c>
      <c r="W236" s="20" t="s">
        <v>1142</v>
      </c>
      <c r="X236" s="20" t="s">
        <v>1143</v>
      </c>
      <c r="Y236" s="20" t="s">
        <v>539</v>
      </c>
      <c r="Z236" s="34" t="s">
        <v>106</v>
      </c>
    </row>
    <row r="237" spans="1:27" ht="270.75" x14ac:dyDescent="0.2">
      <c r="A237" s="85" t="s">
        <v>1149</v>
      </c>
      <c r="B237" s="20" t="s">
        <v>28</v>
      </c>
      <c r="C237" s="20" t="s">
        <v>28</v>
      </c>
      <c r="D237" s="20" t="s">
        <v>1145</v>
      </c>
      <c r="E237" s="20">
        <v>25115138</v>
      </c>
      <c r="F237" s="20">
        <v>108040780</v>
      </c>
      <c r="G237" s="26">
        <v>600011038</v>
      </c>
      <c r="H237" s="28" t="s">
        <v>1146</v>
      </c>
      <c r="I237" s="20" t="s">
        <v>89</v>
      </c>
      <c r="J237" s="152" t="s">
        <v>2180</v>
      </c>
      <c r="K237" s="25">
        <v>36373216</v>
      </c>
      <c r="L237" s="170">
        <f t="shared" ref="L237:L239" si="9">K237*0.85</f>
        <v>30917233.599999998</v>
      </c>
      <c r="M237" s="120" t="s">
        <v>2181</v>
      </c>
      <c r="N237" s="32" t="s">
        <v>405</v>
      </c>
      <c r="O237" s="26" t="s">
        <v>142</v>
      </c>
      <c r="P237" s="26" t="s">
        <v>142</v>
      </c>
      <c r="Q237" s="26" t="s">
        <v>142</v>
      </c>
      <c r="R237" s="26" t="s">
        <v>142</v>
      </c>
      <c r="S237" s="26" t="s">
        <v>142</v>
      </c>
      <c r="T237" s="26" t="s">
        <v>142</v>
      </c>
      <c r="U237" s="26"/>
      <c r="V237" s="26" t="s">
        <v>142</v>
      </c>
      <c r="W237" s="20" t="s">
        <v>1148</v>
      </c>
      <c r="X237" s="20">
        <v>3</v>
      </c>
      <c r="Y237" s="20" t="s">
        <v>540</v>
      </c>
      <c r="Z237" s="26" t="s">
        <v>106</v>
      </c>
    </row>
    <row r="238" spans="1:27" ht="370.5" x14ac:dyDescent="0.2">
      <c r="A238" s="85" t="s">
        <v>1514</v>
      </c>
      <c r="B238" s="20" t="s">
        <v>1150</v>
      </c>
      <c r="C238" s="20" t="s">
        <v>229</v>
      </c>
      <c r="D238" s="20" t="s">
        <v>601</v>
      </c>
      <c r="E238" s="20">
        <v>25124811</v>
      </c>
      <c r="F238" s="20">
        <v>45708797</v>
      </c>
      <c r="G238" s="26">
        <v>600011020</v>
      </c>
      <c r="H238" s="28" t="s">
        <v>1151</v>
      </c>
      <c r="I238" s="20" t="s">
        <v>89</v>
      </c>
      <c r="J238" s="152" t="s">
        <v>2182</v>
      </c>
      <c r="K238" s="25">
        <v>36000000</v>
      </c>
      <c r="L238" s="170">
        <f t="shared" si="9"/>
        <v>30600000</v>
      </c>
      <c r="M238" s="258" t="s">
        <v>2183</v>
      </c>
      <c r="N238" s="32" t="s">
        <v>405</v>
      </c>
      <c r="O238" s="26" t="s">
        <v>142</v>
      </c>
      <c r="P238" s="26" t="s">
        <v>142</v>
      </c>
      <c r="Q238" s="26" t="s">
        <v>142</v>
      </c>
      <c r="R238" s="26" t="s">
        <v>142</v>
      </c>
      <c r="S238" s="26" t="s">
        <v>142</v>
      </c>
      <c r="T238" s="26" t="s">
        <v>142</v>
      </c>
      <c r="U238" s="26"/>
      <c r="V238" s="26" t="s">
        <v>142</v>
      </c>
      <c r="W238" s="20" t="s">
        <v>1148</v>
      </c>
      <c r="X238" s="20">
        <v>2</v>
      </c>
      <c r="Y238" s="20" t="s">
        <v>540</v>
      </c>
      <c r="Z238" s="26" t="s">
        <v>106</v>
      </c>
    </row>
    <row r="239" spans="1:27" s="157" customFormat="1" ht="60" x14ac:dyDescent="0.25">
      <c r="A239" s="85" t="s">
        <v>1155</v>
      </c>
      <c r="B239" s="20" t="s">
        <v>583</v>
      </c>
      <c r="C239" s="20" t="s">
        <v>583</v>
      </c>
      <c r="D239" s="53" t="s">
        <v>587</v>
      </c>
      <c r="E239" s="26">
        <v>25047671</v>
      </c>
      <c r="F239" s="26">
        <v>110035798</v>
      </c>
      <c r="G239" s="26">
        <v>600010856</v>
      </c>
      <c r="H239" s="28" t="s">
        <v>1152</v>
      </c>
      <c r="I239" s="20" t="s">
        <v>95</v>
      </c>
      <c r="J239" s="26" t="s">
        <v>1153</v>
      </c>
      <c r="K239" s="25">
        <v>6000000</v>
      </c>
      <c r="L239" s="170">
        <f t="shared" si="9"/>
        <v>5100000</v>
      </c>
      <c r="M239" s="31" t="s">
        <v>1724</v>
      </c>
      <c r="N239" s="31" t="s">
        <v>1725</v>
      </c>
      <c r="O239" s="26" t="s">
        <v>142</v>
      </c>
      <c r="P239" s="26" t="s">
        <v>142</v>
      </c>
      <c r="Q239" s="26" t="s">
        <v>142</v>
      </c>
      <c r="R239" s="26" t="s">
        <v>142</v>
      </c>
      <c r="S239" s="26" t="s">
        <v>142</v>
      </c>
      <c r="T239" s="26" t="s">
        <v>142</v>
      </c>
      <c r="U239" s="26"/>
      <c r="V239" s="26" t="s">
        <v>142</v>
      </c>
      <c r="W239" s="26" t="s">
        <v>1154</v>
      </c>
      <c r="X239" s="26">
        <v>2</v>
      </c>
      <c r="Y239" s="26" t="s">
        <v>588</v>
      </c>
      <c r="Z239" s="26" t="s">
        <v>106</v>
      </c>
      <c r="AA239" s="17"/>
    </row>
    <row r="240" spans="1:27" ht="99.75" x14ac:dyDescent="0.2">
      <c r="A240" s="85" t="s">
        <v>1172</v>
      </c>
      <c r="B240" s="20" t="s">
        <v>217</v>
      </c>
      <c r="C240" s="20" t="s">
        <v>217</v>
      </c>
      <c r="D240" s="20" t="s">
        <v>176</v>
      </c>
      <c r="E240" s="20">
        <v>61515451</v>
      </c>
      <c r="F240" s="65" t="s">
        <v>256</v>
      </c>
      <c r="G240" s="26">
        <v>600011216</v>
      </c>
      <c r="H240" s="28" t="s">
        <v>1156</v>
      </c>
      <c r="I240" s="20" t="s">
        <v>88</v>
      </c>
      <c r="J240" s="20" t="s">
        <v>1157</v>
      </c>
      <c r="K240" s="86">
        <v>4075000</v>
      </c>
      <c r="L240" s="181">
        <v>3463750</v>
      </c>
      <c r="M240" s="191" t="s">
        <v>2184</v>
      </c>
      <c r="N240" s="262" t="s">
        <v>2185</v>
      </c>
      <c r="O240" s="26" t="s">
        <v>142</v>
      </c>
      <c r="P240" s="26"/>
      <c r="Q240" s="26" t="s">
        <v>142</v>
      </c>
      <c r="R240" s="26" t="s">
        <v>142</v>
      </c>
      <c r="S240" s="26"/>
      <c r="T240" s="26"/>
      <c r="U240" s="26"/>
      <c r="V240" s="26"/>
      <c r="W240" s="20" t="s">
        <v>1158</v>
      </c>
      <c r="X240" s="152" t="s">
        <v>2186</v>
      </c>
      <c r="Y240" s="20" t="s">
        <v>1159</v>
      </c>
      <c r="Z240" s="26" t="s">
        <v>1160</v>
      </c>
      <c r="AA240" s="2"/>
    </row>
    <row r="241" spans="1:27" ht="71.25" x14ac:dyDescent="0.2">
      <c r="A241" s="204" t="s">
        <v>1173</v>
      </c>
      <c r="B241" s="128" t="s">
        <v>217</v>
      </c>
      <c r="C241" s="128" t="s">
        <v>217</v>
      </c>
      <c r="D241" s="128" t="s">
        <v>176</v>
      </c>
      <c r="E241" s="128">
        <v>61515451</v>
      </c>
      <c r="F241" s="221" t="s">
        <v>256</v>
      </c>
      <c r="G241" s="127">
        <v>600011216</v>
      </c>
      <c r="H241" s="134" t="s">
        <v>1161</v>
      </c>
      <c r="I241" s="128" t="s">
        <v>88</v>
      </c>
      <c r="J241" s="128" t="s">
        <v>1162</v>
      </c>
      <c r="K241" s="214">
        <v>4500000</v>
      </c>
      <c r="L241" s="219">
        <f>K241*0.85</f>
        <v>3825000</v>
      </c>
      <c r="M241" s="222" t="s">
        <v>2083</v>
      </c>
      <c r="N241" s="223" t="s">
        <v>2084</v>
      </c>
      <c r="O241" s="127"/>
      <c r="P241" s="127" t="s">
        <v>142</v>
      </c>
      <c r="Q241" s="127"/>
      <c r="R241" s="127" t="s">
        <v>142</v>
      </c>
      <c r="S241" s="127"/>
      <c r="T241" s="127" t="s">
        <v>142</v>
      </c>
      <c r="U241" s="127"/>
      <c r="V241" s="127"/>
      <c r="W241" s="128" t="s">
        <v>1165</v>
      </c>
      <c r="X241" s="128" t="s">
        <v>1166</v>
      </c>
      <c r="Y241" s="128" t="s">
        <v>1167</v>
      </c>
      <c r="Z241" s="127" t="s">
        <v>106</v>
      </c>
      <c r="AA241" s="2"/>
    </row>
    <row r="242" spans="1:27" ht="114" x14ac:dyDescent="0.2">
      <c r="A242" s="85" t="s">
        <v>1174</v>
      </c>
      <c r="B242" s="20" t="s">
        <v>217</v>
      </c>
      <c r="C242" s="20" t="s">
        <v>217</v>
      </c>
      <c r="D242" s="20" t="s">
        <v>176</v>
      </c>
      <c r="E242" s="20">
        <v>61515451</v>
      </c>
      <c r="F242" s="65" t="s">
        <v>256</v>
      </c>
      <c r="G242" s="26">
        <v>600011216</v>
      </c>
      <c r="H242" s="28" t="s">
        <v>1168</v>
      </c>
      <c r="I242" s="20" t="s">
        <v>88</v>
      </c>
      <c r="J242" s="20" t="s">
        <v>1169</v>
      </c>
      <c r="K242" s="25">
        <v>284053000</v>
      </c>
      <c r="L242" s="170">
        <f>K242*0.85</f>
        <v>241445050</v>
      </c>
      <c r="M242" s="191" t="s">
        <v>2187</v>
      </c>
      <c r="N242" s="262" t="s">
        <v>2188</v>
      </c>
      <c r="O242" s="26"/>
      <c r="P242" s="26"/>
      <c r="Q242" s="26"/>
      <c r="R242" s="26"/>
      <c r="S242" s="26" t="s">
        <v>142</v>
      </c>
      <c r="T242" s="26" t="s">
        <v>142</v>
      </c>
      <c r="U242" s="26" t="s">
        <v>142</v>
      </c>
      <c r="V242" s="26"/>
      <c r="W242" s="20" t="s">
        <v>1171</v>
      </c>
      <c r="X242" s="20"/>
      <c r="Y242" s="20" t="s">
        <v>537</v>
      </c>
      <c r="Z242" s="26" t="s">
        <v>106</v>
      </c>
      <c r="AA242" s="2"/>
    </row>
    <row r="243" spans="1:27" ht="42.75" x14ac:dyDescent="0.2">
      <c r="A243" s="85" t="s">
        <v>1178</v>
      </c>
      <c r="B243" s="20" t="s">
        <v>215</v>
      </c>
      <c r="C243" s="20" t="s">
        <v>215</v>
      </c>
      <c r="D243" s="20" t="s">
        <v>600</v>
      </c>
      <c r="E243" s="20">
        <v>25109189</v>
      </c>
      <c r="F243" s="20">
        <v>110018095</v>
      </c>
      <c r="G243" s="26">
        <v>600011488</v>
      </c>
      <c r="H243" s="28" t="s">
        <v>1175</v>
      </c>
      <c r="I243" s="20" t="s">
        <v>90</v>
      </c>
      <c r="J243" s="26" t="s">
        <v>1176</v>
      </c>
      <c r="K243" s="25">
        <v>500000</v>
      </c>
      <c r="L243" s="170">
        <f t="shared" ref="L243" si="10">K243*0.85</f>
        <v>425000</v>
      </c>
      <c r="M243" s="35">
        <v>45536</v>
      </c>
      <c r="N243" s="35">
        <v>45870</v>
      </c>
      <c r="O243" s="26"/>
      <c r="P243" s="26"/>
      <c r="Q243" s="26"/>
      <c r="R243" s="26" t="s">
        <v>142</v>
      </c>
      <c r="S243" s="26"/>
      <c r="T243" s="26"/>
      <c r="U243" s="26"/>
      <c r="V243" s="26" t="s">
        <v>142</v>
      </c>
      <c r="W243" s="26" t="s">
        <v>1177</v>
      </c>
      <c r="X243" s="26" t="s">
        <v>1177</v>
      </c>
      <c r="Y243" s="20" t="s">
        <v>535</v>
      </c>
      <c r="Z243" s="26" t="s">
        <v>106</v>
      </c>
    </row>
    <row r="244" spans="1:27" ht="90" x14ac:dyDescent="0.2">
      <c r="A244" s="85" t="s">
        <v>1183</v>
      </c>
      <c r="B244" s="20" t="s">
        <v>164</v>
      </c>
      <c r="C244" s="20" t="s">
        <v>164</v>
      </c>
      <c r="D244" s="20" t="s">
        <v>176</v>
      </c>
      <c r="E244" s="20">
        <v>14450488</v>
      </c>
      <c r="F244" s="20">
        <v>110027795</v>
      </c>
      <c r="G244" s="26">
        <v>600170551</v>
      </c>
      <c r="H244" s="28" t="s">
        <v>1179</v>
      </c>
      <c r="I244" s="20" t="s">
        <v>85</v>
      </c>
      <c r="J244" s="20" t="s">
        <v>1180</v>
      </c>
      <c r="K244" s="25">
        <v>5000000</v>
      </c>
      <c r="L244" s="170">
        <v>4250000</v>
      </c>
      <c r="M244" s="43" t="s">
        <v>1467</v>
      </c>
      <c r="N244" s="51" t="s">
        <v>404</v>
      </c>
      <c r="O244" s="26"/>
      <c r="P244" s="26"/>
      <c r="Q244" s="26" t="s">
        <v>142</v>
      </c>
      <c r="R244" s="26"/>
      <c r="S244" s="26"/>
      <c r="T244" s="26"/>
      <c r="U244" s="26"/>
      <c r="V244" s="26"/>
      <c r="W244" s="20" t="s">
        <v>1181</v>
      </c>
      <c r="X244" s="20" t="s">
        <v>1182</v>
      </c>
      <c r="Y244" s="20" t="s">
        <v>540</v>
      </c>
      <c r="Z244" s="26" t="s">
        <v>106</v>
      </c>
    </row>
    <row r="245" spans="1:27" ht="71.25" x14ac:dyDescent="0.2">
      <c r="A245" s="85" t="s">
        <v>1189</v>
      </c>
      <c r="B245" s="20" t="s">
        <v>23</v>
      </c>
      <c r="C245" s="20" t="s">
        <v>23</v>
      </c>
      <c r="D245" s="20" t="s">
        <v>176</v>
      </c>
      <c r="E245" s="20">
        <v>47274611</v>
      </c>
      <c r="F245" s="27" t="s">
        <v>252</v>
      </c>
      <c r="G245" s="26">
        <v>600010171</v>
      </c>
      <c r="H245" s="28" t="s">
        <v>1184</v>
      </c>
      <c r="I245" s="20" t="s">
        <v>85</v>
      </c>
      <c r="J245" s="20" t="s">
        <v>1185</v>
      </c>
      <c r="K245" s="25">
        <v>2500000</v>
      </c>
      <c r="L245" s="170">
        <v>2125000</v>
      </c>
      <c r="M245" s="31" t="s">
        <v>384</v>
      </c>
      <c r="N245" s="32" t="s">
        <v>404</v>
      </c>
      <c r="O245" s="26"/>
      <c r="P245" s="26"/>
      <c r="Q245" s="26"/>
      <c r="R245" s="26" t="s">
        <v>142</v>
      </c>
      <c r="S245" s="26"/>
      <c r="T245" s="26"/>
      <c r="U245" s="26"/>
      <c r="V245" s="26"/>
      <c r="W245" s="20" t="s">
        <v>128</v>
      </c>
      <c r="X245" s="20">
        <v>1</v>
      </c>
      <c r="Y245" s="20" t="s">
        <v>541</v>
      </c>
      <c r="Z245" s="26" t="s">
        <v>1186</v>
      </c>
    </row>
    <row r="246" spans="1:27" ht="71.25" x14ac:dyDescent="0.2">
      <c r="A246" s="85" t="s">
        <v>1190</v>
      </c>
      <c r="B246" s="20" t="s">
        <v>23</v>
      </c>
      <c r="C246" s="20" t="s">
        <v>23</v>
      </c>
      <c r="D246" s="20" t="s">
        <v>176</v>
      </c>
      <c r="E246" s="20">
        <v>47274611</v>
      </c>
      <c r="F246" s="27" t="s">
        <v>252</v>
      </c>
      <c r="G246" s="26">
        <v>600010171</v>
      </c>
      <c r="H246" s="28" t="s">
        <v>1187</v>
      </c>
      <c r="I246" s="20" t="s">
        <v>85</v>
      </c>
      <c r="J246" s="20" t="s">
        <v>1185</v>
      </c>
      <c r="K246" s="25">
        <v>2500000</v>
      </c>
      <c r="L246" s="170">
        <v>2125000</v>
      </c>
      <c r="M246" s="31" t="s">
        <v>384</v>
      </c>
      <c r="N246" s="32" t="s">
        <v>404</v>
      </c>
      <c r="O246" s="26" t="s">
        <v>142</v>
      </c>
      <c r="P246" s="26"/>
      <c r="Q246" s="26"/>
      <c r="R246" s="26" t="s">
        <v>142</v>
      </c>
      <c r="S246" s="26"/>
      <c r="T246" s="26"/>
      <c r="U246" s="26"/>
      <c r="V246" s="26"/>
      <c r="W246" s="20" t="s">
        <v>128</v>
      </c>
      <c r="X246" s="20">
        <v>1</v>
      </c>
      <c r="Y246" s="20" t="s">
        <v>541</v>
      </c>
      <c r="Z246" s="26" t="s">
        <v>1186</v>
      </c>
    </row>
    <row r="247" spans="1:27" ht="71.25" x14ac:dyDescent="0.2">
      <c r="A247" s="85" t="s">
        <v>1191</v>
      </c>
      <c r="B247" s="20" t="s">
        <v>23</v>
      </c>
      <c r="C247" s="20" t="s">
        <v>23</v>
      </c>
      <c r="D247" s="20" t="s">
        <v>176</v>
      </c>
      <c r="E247" s="20">
        <v>47274611</v>
      </c>
      <c r="F247" s="27" t="s">
        <v>252</v>
      </c>
      <c r="G247" s="26">
        <v>600010171</v>
      </c>
      <c r="H247" s="28" t="s">
        <v>1188</v>
      </c>
      <c r="I247" s="20" t="s">
        <v>85</v>
      </c>
      <c r="J247" s="20" t="s">
        <v>1185</v>
      </c>
      <c r="K247" s="25">
        <v>2500000</v>
      </c>
      <c r="L247" s="170">
        <v>2125000</v>
      </c>
      <c r="M247" s="31" t="s">
        <v>384</v>
      </c>
      <c r="N247" s="32" t="s">
        <v>404</v>
      </c>
      <c r="O247" s="26"/>
      <c r="P247" s="26"/>
      <c r="Q247" s="26"/>
      <c r="R247" s="26" t="s">
        <v>142</v>
      </c>
      <c r="S247" s="26"/>
      <c r="T247" s="26"/>
      <c r="U247" s="26"/>
      <c r="V247" s="26"/>
      <c r="W247" s="20" t="s">
        <v>128</v>
      </c>
      <c r="X247" s="20">
        <v>1</v>
      </c>
      <c r="Y247" s="20" t="s">
        <v>541</v>
      </c>
      <c r="Z247" s="26" t="s">
        <v>1186</v>
      </c>
    </row>
    <row r="248" spans="1:27" ht="71.25" x14ac:dyDescent="0.2">
      <c r="A248" s="204" t="s">
        <v>1200</v>
      </c>
      <c r="B248" s="128" t="s">
        <v>1192</v>
      </c>
      <c r="C248" s="128" t="s">
        <v>1193</v>
      </c>
      <c r="D248" s="128" t="s">
        <v>176</v>
      </c>
      <c r="E248" s="217">
        <v>46773720</v>
      </c>
      <c r="F248" s="129" t="s">
        <v>1194</v>
      </c>
      <c r="G248" s="218">
        <v>600010911</v>
      </c>
      <c r="H248" s="134" t="s">
        <v>1195</v>
      </c>
      <c r="I248" s="128" t="s">
        <v>320</v>
      </c>
      <c r="J248" s="128" t="s">
        <v>1196</v>
      </c>
      <c r="K248" s="214">
        <v>35000000</v>
      </c>
      <c r="L248" s="219">
        <v>29750000</v>
      </c>
      <c r="M248" s="141">
        <v>2024</v>
      </c>
      <c r="N248" s="220">
        <v>2028</v>
      </c>
      <c r="O248" s="127" t="s">
        <v>142</v>
      </c>
      <c r="P248" s="127"/>
      <c r="Q248" s="127" t="s">
        <v>142</v>
      </c>
      <c r="R248" s="127" t="s">
        <v>142</v>
      </c>
      <c r="S248" s="127" t="s">
        <v>142</v>
      </c>
      <c r="T248" s="127" t="s">
        <v>142</v>
      </c>
      <c r="U248" s="127"/>
      <c r="V248" s="127" t="s">
        <v>142</v>
      </c>
      <c r="W248" s="128" t="s">
        <v>975</v>
      </c>
      <c r="X248" s="128" t="s">
        <v>1197</v>
      </c>
      <c r="Y248" s="128" t="s">
        <v>1465</v>
      </c>
      <c r="Z248" s="127" t="s">
        <v>106</v>
      </c>
    </row>
    <row r="249" spans="1:27" ht="71.25" x14ac:dyDescent="0.2">
      <c r="A249" s="204" t="s">
        <v>1201</v>
      </c>
      <c r="B249" s="128" t="s">
        <v>1192</v>
      </c>
      <c r="C249" s="128" t="s">
        <v>1193</v>
      </c>
      <c r="D249" s="128" t="s">
        <v>176</v>
      </c>
      <c r="E249" s="217">
        <v>46773720</v>
      </c>
      <c r="F249" s="129" t="s">
        <v>1194</v>
      </c>
      <c r="G249" s="218">
        <v>600010911</v>
      </c>
      <c r="H249" s="134" t="s">
        <v>1198</v>
      </c>
      <c r="I249" s="128" t="s">
        <v>320</v>
      </c>
      <c r="J249" s="128" t="s">
        <v>1199</v>
      </c>
      <c r="K249" s="214">
        <v>3000000</v>
      </c>
      <c r="L249" s="219">
        <v>2550000</v>
      </c>
      <c r="M249" s="141">
        <v>2024</v>
      </c>
      <c r="N249" s="220">
        <v>2025</v>
      </c>
      <c r="O249" s="127"/>
      <c r="P249" s="127"/>
      <c r="Q249" s="127"/>
      <c r="R249" s="127" t="s">
        <v>142</v>
      </c>
      <c r="S249" s="127"/>
      <c r="T249" s="127"/>
      <c r="U249" s="127"/>
      <c r="V249" s="127" t="s">
        <v>142</v>
      </c>
      <c r="W249" s="128" t="s">
        <v>975</v>
      </c>
      <c r="X249" s="128" t="s">
        <v>1197</v>
      </c>
      <c r="Y249" s="128" t="s">
        <v>977</v>
      </c>
      <c r="Z249" s="127" t="s">
        <v>106</v>
      </c>
    </row>
    <row r="250" spans="1:27" ht="75" x14ac:dyDescent="0.2">
      <c r="A250" s="85" t="s">
        <v>1208</v>
      </c>
      <c r="B250" s="20" t="s">
        <v>874</v>
      </c>
      <c r="C250" s="20" t="s">
        <v>874</v>
      </c>
      <c r="D250" s="20" t="s">
        <v>176</v>
      </c>
      <c r="E250" s="54" t="s">
        <v>959</v>
      </c>
      <c r="F250" s="26">
        <v>556807</v>
      </c>
      <c r="G250" s="26">
        <v>600170560</v>
      </c>
      <c r="H250" s="28" t="s">
        <v>1203</v>
      </c>
      <c r="I250" s="26" t="s">
        <v>85</v>
      </c>
      <c r="J250" s="26" t="s">
        <v>1204</v>
      </c>
      <c r="K250" s="30" t="s">
        <v>1205</v>
      </c>
      <c r="L250" s="170" t="s">
        <v>1206</v>
      </c>
      <c r="M250" s="51" t="s">
        <v>384</v>
      </c>
      <c r="N250" s="51" t="s">
        <v>406</v>
      </c>
      <c r="O250" s="26" t="s">
        <v>142</v>
      </c>
      <c r="P250" s="26"/>
      <c r="Q250" s="26"/>
      <c r="R250" s="26"/>
      <c r="S250" s="26"/>
      <c r="T250" s="26"/>
      <c r="U250" s="26"/>
      <c r="V250" s="26"/>
      <c r="W250" s="20" t="s">
        <v>877</v>
      </c>
      <c r="X250" s="26">
        <v>1</v>
      </c>
      <c r="Y250" s="26" t="s">
        <v>878</v>
      </c>
      <c r="Z250" s="26" t="s">
        <v>1207</v>
      </c>
    </row>
    <row r="251" spans="1:27" ht="71.25" x14ac:dyDescent="0.2">
      <c r="A251" s="85" t="s">
        <v>1217</v>
      </c>
      <c r="B251" s="20" t="s">
        <v>1209</v>
      </c>
      <c r="C251" s="20" t="s">
        <v>1209</v>
      </c>
      <c r="D251" s="20" t="s">
        <v>176</v>
      </c>
      <c r="E251" s="26">
        <v>673781</v>
      </c>
      <c r="F251" s="26">
        <v>110009614</v>
      </c>
      <c r="G251" s="26">
        <v>600019683</v>
      </c>
      <c r="H251" s="28" t="s">
        <v>1210</v>
      </c>
      <c r="I251" s="26" t="s">
        <v>85</v>
      </c>
      <c r="J251" s="20" t="s">
        <v>1211</v>
      </c>
      <c r="K251" s="30">
        <v>2000000</v>
      </c>
      <c r="L251" s="170">
        <f>K251*0.85</f>
        <v>1700000</v>
      </c>
      <c r="M251" s="35">
        <v>45536</v>
      </c>
      <c r="N251" s="35">
        <v>45809</v>
      </c>
      <c r="O251" s="26"/>
      <c r="P251" s="26" t="s">
        <v>142</v>
      </c>
      <c r="Q251" s="26" t="s">
        <v>142</v>
      </c>
      <c r="R251" s="26" t="s">
        <v>142</v>
      </c>
      <c r="S251" s="26"/>
      <c r="T251" s="26"/>
      <c r="U251" s="26"/>
      <c r="V251" s="26"/>
      <c r="W251" s="26" t="s">
        <v>1262</v>
      </c>
      <c r="X251" s="20" t="s">
        <v>1212</v>
      </c>
      <c r="Y251" s="26" t="s">
        <v>1213</v>
      </c>
      <c r="Z251" s="26" t="s">
        <v>106</v>
      </c>
    </row>
    <row r="252" spans="1:27" ht="71.25" x14ac:dyDescent="0.2">
      <c r="A252" s="85" t="s">
        <v>1218</v>
      </c>
      <c r="B252" s="20" t="s">
        <v>1209</v>
      </c>
      <c r="C252" s="20" t="s">
        <v>1209</v>
      </c>
      <c r="D252" s="20" t="s">
        <v>176</v>
      </c>
      <c r="E252" s="26">
        <v>673781</v>
      </c>
      <c r="F252" s="26">
        <v>110009614</v>
      </c>
      <c r="G252" s="26">
        <v>600019683</v>
      </c>
      <c r="H252" s="28" t="s">
        <v>1214</v>
      </c>
      <c r="I252" s="26" t="s">
        <v>85</v>
      </c>
      <c r="J252" s="20" t="s">
        <v>1215</v>
      </c>
      <c r="K252" s="30">
        <v>1000000</v>
      </c>
      <c r="L252" s="170">
        <v>850000</v>
      </c>
      <c r="M252" s="35">
        <v>45536</v>
      </c>
      <c r="N252" s="35">
        <v>45810</v>
      </c>
      <c r="O252" s="26" t="s">
        <v>142</v>
      </c>
      <c r="P252" s="26"/>
      <c r="Q252" s="26"/>
      <c r="R252" s="26" t="s">
        <v>142</v>
      </c>
      <c r="S252" s="26"/>
      <c r="T252" s="26" t="s">
        <v>142</v>
      </c>
      <c r="U252" s="26"/>
      <c r="V252" s="26"/>
      <c r="W252" s="26" t="s">
        <v>1263</v>
      </c>
      <c r="X252" s="20" t="s">
        <v>1216</v>
      </c>
      <c r="Y252" s="26" t="s">
        <v>1213</v>
      </c>
      <c r="Z252" s="26" t="s">
        <v>106</v>
      </c>
    </row>
    <row r="253" spans="1:27" ht="30" x14ac:dyDescent="0.2">
      <c r="A253" s="85" t="s">
        <v>1228</v>
      </c>
      <c r="B253" s="20" t="s">
        <v>1219</v>
      </c>
      <c r="C253" s="20" t="s">
        <v>1219</v>
      </c>
      <c r="D253" s="20" t="s">
        <v>1220</v>
      </c>
      <c r="E253" s="20">
        <v>830232</v>
      </c>
      <c r="F253" s="27">
        <v>102577757</v>
      </c>
      <c r="G253" s="26">
        <v>600077594</v>
      </c>
      <c r="H253" s="28" t="s">
        <v>1221</v>
      </c>
      <c r="I253" s="20" t="s">
        <v>1222</v>
      </c>
      <c r="J253" s="20" t="s">
        <v>1223</v>
      </c>
      <c r="K253" s="25">
        <v>10000000</v>
      </c>
      <c r="L253" s="170">
        <v>8500000</v>
      </c>
      <c r="M253" s="263">
        <v>45901</v>
      </c>
      <c r="N253" s="254">
        <v>46235</v>
      </c>
      <c r="O253" s="26"/>
      <c r="P253" s="26" t="s">
        <v>142</v>
      </c>
      <c r="Q253" s="26"/>
      <c r="R253" s="26" t="s">
        <v>142</v>
      </c>
      <c r="S253" s="26"/>
      <c r="T253" s="26"/>
      <c r="U253" s="26"/>
      <c r="V253" s="26"/>
      <c r="W253" s="20" t="s">
        <v>1224</v>
      </c>
      <c r="X253" s="20">
        <v>100</v>
      </c>
      <c r="Y253" s="20" t="s">
        <v>1225</v>
      </c>
      <c r="Z253" s="26" t="s">
        <v>106</v>
      </c>
    </row>
    <row r="254" spans="1:27" ht="28.5" x14ac:dyDescent="0.2">
      <c r="A254" s="85" t="s">
        <v>1229</v>
      </c>
      <c r="B254" s="20" t="s">
        <v>1219</v>
      </c>
      <c r="C254" s="20" t="s">
        <v>1219</v>
      </c>
      <c r="D254" s="20" t="s">
        <v>1220</v>
      </c>
      <c r="E254" s="20">
        <v>830232</v>
      </c>
      <c r="F254" s="27">
        <v>102577757</v>
      </c>
      <c r="G254" s="26">
        <v>600077594</v>
      </c>
      <c r="H254" s="28" t="s">
        <v>1226</v>
      </c>
      <c r="I254" s="20" t="s">
        <v>1222</v>
      </c>
      <c r="J254" s="20" t="s">
        <v>1227</v>
      </c>
      <c r="K254" s="25">
        <v>5000000</v>
      </c>
      <c r="L254" s="170">
        <f>K254*0.85</f>
        <v>4250000</v>
      </c>
      <c r="M254" s="263">
        <v>45901</v>
      </c>
      <c r="N254" s="254">
        <v>46235</v>
      </c>
      <c r="O254" s="26" t="s">
        <v>142</v>
      </c>
      <c r="P254" s="26" t="s">
        <v>142</v>
      </c>
      <c r="Q254" s="26"/>
      <c r="R254" s="26" t="s">
        <v>142</v>
      </c>
      <c r="S254" s="26"/>
      <c r="T254" s="26"/>
      <c r="U254" s="26"/>
      <c r="V254" s="26" t="s">
        <v>142</v>
      </c>
      <c r="W254" s="20" t="s">
        <v>1224</v>
      </c>
      <c r="X254" s="20">
        <v>100</v>
      </c>
      <c r="Y254" s="20" t="s">
        <v>1225</v>
      </c>
      <c r="Z254" s="26" t="s">
        <v>106</v>
      </c>
    </row>
    <row r="255" spans="1:27" ht="71.25" x14ac:dyDescent="0.2">
      <c r="A255" s="85" t="s">
        <v>1234</v>
      </c>
      <c r="B255" s="20" t="s">
        <v>238</v>
      </c>
      <c r="C255" s="20" t="s">
        <v>238</v>
      </c>
      <c r="D255" s="20" t="s">
        <v>176</v>
      </c>
      <c r="E255" s="20">
        <v>61357235</v>
      </c>
      <c r="F255" s="55" t="s">
        <v>255</v>
      </c>
      <c r="G255" s="26">
        <v>600010929</v>
      </c>
      <c r="H255" s="28" t="s">
        <v>1230</v>
      </c>
      <c r="I255" s="20" t="s">
        <v>319</v>
      </c>
      <c r="J255" s="20" t="s">
        <v>1231</v>
      </c>
      <c r="K255" s="25">
        <v>1053243</v>
      </c>
      <c r="L255" s="170">
        <f>K255*0.85</f>
        <v>895256.54999999993</v>
      </c>
      <c r="M255" s="56">
        <v>2023</v>
      </c>
      <c r="N255" s="57">
        <v>2024</v>
      </c>
      <c r="O255" s="26"/>
      <c r="P255" s="26" t="s">
        <v>142</v>
      </c>
      <c r="Q255" s="26" t="s">
        <v>142</v>
      </c>
      <c r="R255" s="26" t="s">
        <v>142</v>
      </c>
      <c r="S255" s="26"/>
      <c r="T255" s="26"/>
      <c r="U255" s="26"/>
      <c r="V255" s="26"/>
      <c r="W255" s="20" t="s">
        <v>1232</v>
      </c>
      <c r="X255" s="20" t="s">
        <v>1233</v>
      </c>
      <c r="Y255" s="10" t="s">
        <v>2189</v>
      </c>
      <c r="Z255" s="26" t="s">
        <v>106</v>
      </c>
    </row>
    <row r="256" spans="1:27" ht="71.25" x14ac:dyDescent="0.2">
      <c r="A256" s="85" t="s">
        <v>1247</v>
      </c>
      <c r="B256" s="20" t="s">
        <v>574</v>
      </c>
      <c r="C256" s="20" t="s">
        <v>574</v>
      </c>
      <c r="D256" s="20" t="s">
        <v>176</v>
      </c>
      <c r="E256" s="26">
        <v>62208870</v>
      </c>
      <c r="F256" s="26">
        <v>110020707</v>
      </c>
      <c r="G256" s="26">
        <v>600011062</v>
      </c>
      <c r="H256" s="28" t="s">
        <v>1235</v>
      </c>
      <c r="I256" s="26" t="s">
        <v>321</v>
      </c>
      <c r="J256" s="20" t="s">
        <v>1236</v>
      </c>
      <c r="K256" s="25">
        <v>8000000</v>
      </c>
      <c r="L256" s="170">
        <v>6800000</v>
      </c>
      <c r="M256" s="59" t="s">
        <v>657</v>
      </c>
      <c r="N256" s="59" t="s">
        <v>1237</v>
      </c>
      <c r="O256" s="26"/>
      <c r="P256" s="26" t="s">
        <v>142</v>
      </c>
      <c r="Q256" s="26" t="s">
        <v>142</v>
      </c>
      <c r="R256" s="20" t="s">
        <v>142</v>
      </c>
      <c r="S256" s="26"/>
      <c r="T256" s="26"/>
      <c r="U256" s="26"/>
      <c r="V256" s="20" t="s">
        <v>142</v>
      </c>
      <c r="W256" s="20" t="s">
        <v>1238</v>
      </c>
      <c r="X256" s="20">
        <v>1</v>
      </c>
      <c r="Y256" s="20" t="s">
        <v>1239</v>
      </c>
      <c r="Z256" s="26" t="s">
        <v>106</v>
      </c>
    </row>
    <row r="257" spans="1:26" ht="71.25" x14ac:dyDescent="0.2">
      <c r="A257" s="85" t="s">
        <v>1248</v>
      </c>
      <c r="B257" s="20" t="s">
        <v>574</v>
      </c>
      <c r="C257" s="20" t="s">
        <v>574</v>
      </c>
      <c r="D257" s="20" t="s">
        <v>176</v>
      </c>
      <c r="E257" s="26">
        <v>62208870</v>
      </c>
      <c r="F257" s="26">
        <v>110020707</v>
      </c>
      <c r="G257" s="26">
        <v>600011062</v>
      </c>
      <c r="H257" s="28" t="s">
        <v>1240</v>
      </c>
      <c r="I257" s="26" t="s">
        <v>321</v>
      </c>
      <c r="J257" s="20" t="s">
        <v>1241</v>
      </c>
      <c r="K257" s="25">
        <v>5000000</v>
      </c>
      <c r="L257" s="170">
        <v>4250000</v>
      </c>
      <c r="M257" s="59" t="s">
        <v>657</v>
      </c>
      <c r="N257" s="59" t="s">
        <v>1237</v>
      </c>
      <c r="O257" s="26" t="s">
        <v>142</v>
      </c>
      <c r="P257" s="26"/>
      <c r="Q257" s="26"/>
      <c r="R257" s="20" t="s">
        <v>142</v>
      </c>
      <c r="S257" s="26"/>
      <c r="T257" s="26"/>
      <c r="U257" s="26"/>
      <c r="V257" s="20" t="s">
        <v>142</v>
      </c>
      <c r="W257" s="20" t="s">
        <v>1242</v>
      </c>
      <c r="X257" s="20">
        <v>1</v>
      </c>
      <c r="Y257" s="20" t="s">
        <v>1243</v>
      </c>
      <c r="Z257" s="26" t="s">
        <v>106</v>
      </c>
    </row>
    <row r="258" spans="1:26" ht="71.25" x14ac:dyDescent="0.2">
      <c r="A258" s="85" t="s">
        <v>1249</v>
      </c>
      <c r="B258" s="20" t="s">
        <v>574</v>
      </c>
      <c r="C258" s="20" t="s">
        <v>574</v>
      </c>
      <c r="D258" s="20" t="s">
        <v>176</v>
      </c>
      <c r="E258" s="26">
        <v>62208870</v>
      </c>
      <c r="F258" s="26">
        <v>110020707</v>
      </c>
      <c r="G258" s="26">
        <v>600011062</v>
      </c>
      <c r="H258" s="28" t="s">
        <v>1244</v>
      </c>
      <c r="I258" s="26" t="s">
        <v>321</v>
      </c>
      <c r="J258" s="20" t="s">
        <v>1245</v>
      </c>
      <c r="K258" s="25">
        <v>5000000</v>
      </c>
      <c r="L258" s="170">
        <v>4250000</v>
      </c>
      <c r="M258" s="59" t="s">
        <v>657</v>
      </c>
      <c r="N258" s="59" t="s">
        <v>1237</v>
      </c>
      <c r="O258" s="26"/>
      <c r="P258" s="26"/>
      <c r="Q258" s="26" t="s">
        <v>142</v>
      </c>
      <c r="R258" s="20" t="s">
        <v>142</v>
      </c>
      <c r="S258" s="26"/>
      <c r="T258" s="26"/>
      <c r="U258" s="26"/>
      <c r="V258" s="20" t="s">
        <v>142</v>
      </c>
      <c r="W258" s="20" t="s">
        <v>1246</v>
      </c>
      <c r="X258" s="20">
        <v>1</v>
      </c>
      <c r="Y258" s="20" t="s">
        <v>1239</v>
      </c>
      <c r="Z258" s="26"/>
    </row>
    <row r="259" spans="1:26" ht="57" x14ac:dyDescent="0.2">
      <c r="A259" s="85" t="s">
        <v>1253</v>
      </c>
      <c r="B259" s="20" t="s">
        <v>36</v>
      </c>
      <c r="C259" s="20" t="s">
        <v>36</v>
      </c>
      <c r="D259" s="20" t="s">
        <v>608</v>
      </c>
      <c r="E259" s="20">
        <v>18385877</v>
      </c>
      <c r="F259" s="20">
        <v>107850427</v>
      </c>
      <c r="G259" s="26">
        <v>600011305</v>
      </c>
      <c r="H259" s="28" t="s">
        <v>1250</v>
      </c>
      <c r="I259" s="20" t="s">
        <v>88</v>
      </c>
      <c r="J259" s="20" t="s">
        <v>1251</v>
      </c>
      <c r="K259" s="25">
        <v>4000000</v>
      </c>
      <c r="L259" s="170">
        <v>3400000</v>
      </c>
      <c r="M259" s="66" t="s">
        <v>1726</v>
      </c>
      <c r="N259" s="43" t="s">
        <v>1727</v>
      </c>
      <c r="O259" s="26"/>
      <c r="P259" s="26"/>
      <c r="Q259" s="26"/>
      <c r="R259" s="26"/>
      <c r="S259" s="26"/>
      <c r="T259" s="26" t="s">
        <v>142</v>
      </c>
      <c r="U259" s="26"/>
      <c r="V259" s="26"/>
      <c r="W259" s="20" t="s">
        <v>1360</v>
      </c>
      <c r="X259" s="20" t="s">
        <v>1361</v>
      </c>
      <c r="Y259" s="20" t="s">
        <v>1252</v>
      </c>
      <c r="Z259" s="26" t="s">
        <v>107</v>
      </c>
    </row>
    <row r="260" spans="1:26" ht="57" x14ac:dyDescent="0.2">
      <c r="A260" s="85" t="s">
        <v>1261</v>
      </c>
      <c r="B260" s="26" t="s">
        <v>1254</v>
      </c>
      <c r="C260" s="20" t="s">
        <v>1255</v>
      </c>
      <c r="D260" s="20" t="s">
        <v>1256</v>
      </c>
      <c r="E260" s="26">
        <v>25018566</v>
      </c>
      <c r="F260" s="26">
        <v>47313129</v>
      </c>
      <c r="G260" s="26">
        <v>600011399</v>
      </c>
      <c r="H260" s="64" t="s">
        <v>1257</v>
      </c>
      <c r="I260" s="26" t="s">
        <v>90</v>
      </c>
      <c r="J260" s="20" t="s">
        <v>1258</v>
      </c>
      <c r="K260" s="30">
        <v>2500000</v>
      </c>
      <c r="L260" s="170">
        <v>2125000</v>
      </c>
      <c r="M260" s="112" t="s">
        <v>1728</v>
      </c>
      <c r="N260" s="112" t="s">
        <v>1729</v>
      </c>
      <c r="O260" s="26"/>
      <c r="P260" s="26"/>
      <c r="Q260" s="26"/>
      <c r="R260" s="26" t="s">
        <v>142</v>
      </c>
      <c r="S260" s="26"/>
      <c r="T260" s="26"/>
      <c r="U260" s="26"/>
      <c r="V260" s="26" t="s">
        <v>142</v>
      </c>
      <c r="W260" s="26" t="s">
        <v>1259</v>
      </c>
      <c r="X260" s="26">
        <v>1</v>
      </c>
      <c r="Y260" s="20" t="s">
        <v>1260</v>
      </c>
      <c r="Z260" s="26" t="s">
        <v>106</v>
      </c>
    </row>
    <row r="261" spans="1:26" ht="45" x14ac:dyDescent="0.2">
      <c r="A261" s="85" t="s">
        <v>1270</v>
      </c>
      <c r="B261" s="20" t="s">
        <v>160</v>
      </c>
      <c r="C261" s="20" t="s">
        <v>160</v>
      </c>
      <c r="D261" s="20" t="s">
        <v>598</v>
      </c>
      <c r="E261" s="20">
        <v>25040456</v>
      </c>
      <c r="F261" s="20">
        <v>108043738</v>
      </c>
      <c r="G261" s="26">
        <v>600010805</v>
      </c>
      <c r="H261" s="28" t="s">
        <v>1264</v>
      </c>
      <c r="I261" s="20" t="s">
        <v>86</v>
      </c>
      <c r="J261" s="20" t="s">
        <v>1265</v>
      </c>
      <c r="K261" s="30">
        <v>10000000</v>
      </c>
      <c r="L261" s="170">
        <v>8500000</v>
      </c>
      <c r="M261" s="51" t="s">
        <v>387</v>
      </c>
      <c r="N261" s="51" t="s">
        <v>409</v>
      </c>
      <c r="O261" s="26"/>
      <c r="P261" s="26"/>
      <c r="Q261" s="26" t="s">
        <v>142</v>
      </c>
      <c r="R261" s="26" t="s">
        <v>142</v>
      </c>
      <c r="S261" s="26"/>
      <c r="T261" s="26"/>
      <c r="U261" s="26"/>
      <c r="V261" s="26" t="s">
        <v>142</v>
      </c>
      <c r="W261" s="20" t="s">
        <v>1266</v>
      </c>
      <c r="X261" s="26"/>
      <c r="Y261" s="26" t="s">
        <v>115</v>
      </c>
      <c r="Z261" s="26" t="s">
        <v>106</v>
      </c>
    </row>
    <row r="262" spans="1:26" ht="42.75" x14ac:dyDescent="0.2">
      <c r="A262" s="85" t="s">
        <v>1271</v>
      </c>
      <c r="B262" s="20" t="s">
        <v>160</v>
      </c>
      <c r="C262" s="20" t="s">
        <v>160</v>
      </c>
      <c r="D262" s="20" t="s">
        <v>598</v>
      </c>
      <c r="E262" s="20">
        <v>25040456</v>
      </c>
      <c r="F262" s="20">
        <v>108043738</v>
      </c>
      <c r="G262" s="26">
        <v>600010805</v>
      </c>
      <c r="H262" s="28" t="s">
        <v>1267</v>
      </c>
      <c r="I262" s="20" t="s">
        <v>86</v>
      </c>
      <c r="J262" s="20" t="s">
        <v>1268</v>
      </c>
      <c r="K262" s="30">
        <v>5000000</v>
      </c>
      <c r="L262" s="170">
        <v>4250000</v>
      </c>
      <c r="M262" s="51" t="s">
        <v>387</v>
      </c>
      <c r="N262" s="51" t="s">
        <v>409</v>
      </c>
      <c r="O262" s="26"/>
      <c r="P262" s="26" t="s">
        <v>142</v>
      </c>
      <c r="Q262" s="26"/>
      <c r="R262" s="26"/>
      <c r="S262" s="26"/>
      <c r="T262" s="26" t="s">
        <v>142</v>
      </c>
      <c r="U262" s="26"/>
      <c r="V262" s="26"/>
      <c r="W262" s="20" t="s">
        <v>1269</v>
      </c>
      <c r="X262" s="26"/>
      <c r="Y262" s="26" t="s">
        <v>115</v>
      </c>
      <c r="Z262" s="26" t="s">
        <v>106</v>
      </c>
    </row>
    <row r="263" spans="1:26" ht="71.25" x14ac:dyDescent="0.2">
      <c r="A263" s="85" t="s">
        <v>1281</v>
      </c>
      <c r="B263" s="40" t="s">
        <v>1272</v>
      </c>
      <c r="C263" s="40" t="s">
        <v>1272</v>
      </c>
      <c r="D263" s="40" t="s">
        <v>1273</v>
      </c>
      <c r="E263" s="40">
        <v>47274735</v>
      </c>
      <c r="F263" s="40">
        <v>47274701</v>
      </c>
      <c r="G263" s="40">
        <v>600076431</v>
      </c>
      <c r="H263" s="212" t="s">
        <v>1274</v>
      </c>
      <c r="I263" s="39" t="s">
        <v>1275</v>
      </c>
      <c r="J263" s="40" t="s">
        <v>1276</v>
      </c>
      <c r="K263" s="25">
        <v>100000000</v>
      </c>
      <c r="L263" s="162">
        <v>8500000</v>
      </c>
      <c r="M263" s="81">
        <v>2023</v>
      </c>
      <c r="N263" s="81">
        <v>2025</v>
      </c>
      <c r="O263" s="40"/>
      <c r="P263" s="40"/>
      <c r="Q263" s="40"/>
      <c r="R263" s="40"/>
      <c r="S263" s="40"/>
      <c r="T263" s="40"/>
      <c r="U263" s="40"/>
      <c r="V263" s="40" t="s">
        <v>820</v>
      </c>
      <c r="W263" s="40" t="s">
        <v>17</v>
      </c>
      <c r="X263" s="40" t="s">
        <v>17</v>
      </c>
      <c r="Y263" s="40"/>
      <c r="Z263" s="84"/>
    </row>
    <row r="264" spans="1:26" ht="71.25" x14ac:dyDescent="0.2">
      <c r="A264" s="85" t="s">
        <v>1282</v>
      </c>
      <c r="B264" s="40" t="s">
        <v>1272</v>
      </c>
      <c r="C264" s="40" t="s">
        <v>1272</v>
      </c>
      <c r="D264" s="40" t="s">
        <v>1273</v>
      </c>
      <c r="E264" s="40">
        <v>47274735</v>
      </c>
      <c r="F264" s="40">
        <v>47274701</v>
      </c>
      <c r="G264" s="40">
        <v>600076431</v>
      </c>
      <c r="H264" s="212" t="s">
        <v>1277</v>
      </c>
      <c r="I264" s="39" t="s">
        <v>1275</v>
      </c>
      <c r="J264" s="40" t="s">
        <v>1277</v>
      </c>
      <c r="K264" s="25">
        <v>1000000000</v>
      </c>
      <c r="L264" s="162">
        <v>85000000</v>
      </c>
      <c r="M264" s="81">
        <v>2023</v>
      </c>
      <c r="N264" s="81">
        <v>2027</v>
      </c>
      <c r="O264" s="40" t="s">
        <v>820</v>
      </c>
      <c r="P264" s="40" t="s">
        <v>820</v>
      </c>
      <c r="Q264" s="40" t="s">
        <v>820</v>
      </c>
      <c r="R264" s="40" t="s">
        <v>820</v>
      </c>
      <c r="S264" s="40"/>
      <c r="T264" s="40"/>
      <c r="U264" s="40"/>
      <c r="V264" s="40" t="s">
        <v>820</v>
      </c>
      <c r="W264" s="40" t="s">
        <v>1353</v>
      </c>
      <c r="X264" s="40" t="s">
        <v>1354</v>
      </c>
      <c r="Y264" s="40"/>
      <c r="Z264" s="84"/>
    </row>
    <row r="265" spans="1:26" ht="71.25" x14ac:dyDescent="0.2">
      <c r="A265" s="85" t="s">
        <v>1283</v>
      </c>
      <c r="B265" s="40" t="s">
        <v>1272</v>
      </c>
      <c r="C265" s="40" t="s">
        <v>1272</v>
      </c>
      <c r="D265" s="40" t="s">
        <v>1273</v>
      </c>
      <c r="E265" s="40">
        <v>47274735</v>
      </c>
      <c r="F265" s="40">
        <v>47274701</v>
      </c>
      <c r="G265" s="40">
        <v>600076431</v>
      </c>
      <c r="H265" s="212" t="s">
        <v>1278</v>
      </c>
      <c r="I265" s="39" t="s">
        <v>1275</v>
      </c>
      <c r="J265" s="40" t="s">
        <v>1278</v>
      </c>
      <c r="K265" s="25">
        <v>5000000</v>
      </c>
      <c r="L265" s="162">
        <v>42500000</v>
      </c>
      <c r="M265" s="81">
        <v>2023</v>
      </c>
      <c r="N265" s="81">
        <v>2027</v>
      </c>
      <c r="O265" s="40"/>
      <c r="P265" s="40" t="s">
        <v>820</v>
      </c>
      <c r="Q265" s="40"/>
      <c r="R265" s="40"/>
      <c r="S265" s="40"/>
      <c r="T265" s="40"/>
      <c r="U265" s="40"/>
      <c r="V265" s="40"/>
      <c r="W265" s="40" t="s">
        <v>1355</v>
      </c>
      <c r="X265" s="40" t="s">
        <v>1356</v>
      </c>
      <c r="Y265" s="40"/>
      <c r="Z265" s="84"/>
    </row>
    <row r="266" spans="1:26" ht="71.25" x14ac:dyDescent="0.2">
      <c r="A266" s="85" t="s">
        <v>1284</v>
      </c>
      <c r="B266" s="40" t="s">
        <v>1272</v>
      </c>
      <c r="C266" s="40" t="s">
        <v>1272</v>
      </c>
      <c r="D266" s="40" t="s">
        <v>1273</v>
      </c>
      <c r="E266" s="40">
        <v>47274735</v>
      </c>
      <c r="F266" s="40">
        <v>47274701</v>
      </c>
      <c r="G266" s="40">
        <v>600076431</v>
      </c>
      <c r="H266" s="212" t="s">
        <v>1279</v>
      </c>
      <c r="I266" s="39" t="s">
        <v>1275</v>
      </c>
      <c r="J266" s="40" t="s">
        <v>1279</v>
      </c>
      <c r="K266" s="25">
        <v>5000000</v>
      </c>
      <c r="L266" s="162">
        <v>42500000</v>
      </c>
      <c r="M266" s="81">
        <v>2023</v>
      </c>
      <c r="N266" s="81">
        <v>2027</v>
      </c>
      <c r="O266" s="40"/>
      <c r="P266" s="40"/>
      <c r="Q266" s="40"/>
      <c r="R266" s="40" t="s">
        <v>820</v>
      </c>
      <c r="S266" s="40"/>
      <c r="T266" s="40"/>
      <c r="U266" s="40"/>
      <c r="V266" s="40"/>
      <c r="W266" s="40" t="s">
        <v>1358</v>
      </c>
      <c r="X266" s="40" t="s">
        <v>1357</v>
      </c>
      <c r="Y266" s="40"/>
      <c r="Z266" s="84"/>
    </row>
    <row r="267" spans="1:26" ht="71.25" x14ac:dyDescent="0.25">
      <c r="A267" s="85" t="s">
        <v>1285</v>
      </c>
      <c r="B267" s="40" t="s">
        <v>1272</v>
      </c>
      <c r="C267" s="40" t="s">
        <v>1272</v>
      </c>
      <c r="D267" s="40" t="s">
        <v>1273</v>
      </c>
      <c r="E267" s="40">
        <v>47274735</v>
      </c>
      <c r="F267" s="40">
        <v>47274701</v>
      </c>
      <c r="G267" s="40">
        <v>600076431</v>
      </c>
      <c r="H267" s="41" t="s">
        <v>1280</v>
      </c>
      <c r="I267" s="39" t="s">
        <v>1275</v>
      </c>
      <c r="J267" s="40" t="s">
        <v>1280</v>
      </c>
      <c r="K267" s="25">
        <v>5000000</v>
      </c>
      <c r="L267" s="162">
        <v>42500000</v>
      </c>
      <c r="M267" s="81">
        <v>2023</v>
      </c>
      <c r="N267" s="81">
        <v>2027</v>
      </c>
      <c r="O267" s="40"/>
      <c r="P267" s="40"/>
      <c r="Q267" s="40" t="s">
        <v>820</v>
      </c>
      <c r="R267" s="40" t="s">
        <v>820</v>
      </c>
      <c r="S267" s="40"/>
      <c r="T267" s="40"/>
      <c r="U267" s="40"/>
      <c r="V267" s="40"/>
      <c r="W267" s="40" t="s">
        <v>1358</v>
      </c>
      <c r="X267" s="40" t="s">
        <v>1359</v>
      </c>
      <c r="Y267" s="40"/>
      <c r="Z267" s="84"/>
    </row>
    <row r="268" spans="1:26" ht="99.75" x14ac:dyDescent="0.2">
      <c r="A268" s="85" t="s">
        <v>1295</v>
      </c>
      <c r="B268" s="20" t="s">
        <v>221</v>
      </c>
      <c r="C268" s="20" t="s">
        <v>221</v>
      </c>
      <c r="D268" s="20" t="s">
        <v>602</v>
      </c>
      <c r="E268" s="20">
        <v>70901619</v>
      </c>
      <c r="F268" s="20">
        <v>108019578</v>
      </c>
      <c r="G268" s="67">
        <v>600001431</v>
      </c>
      <c r="H268" s="28" t="s">
        <v>1286</v>
      </c>
      <c r="I268" s="69" t="s">
        <v>317</v>
      </c>
      <c r="J268" s="20" t="s">
        <v>1287</v>
      </c>
      <c r="K268" s="25">
        <v>10000000</v>
      </c>
      <c r="L268" s="170">
        <f t="shared" ref="L268:L270" si="11">K268*0.85</f>
        <v>8500000</v>
      </c>
      <c r="M268" s="56" t="s">
        <v>1686</v>
      </c>
      <c r="N268" s="57" t="s">
        <v>1692</v>
      </c>
      <c r="O268" s="26"/>
      <c r="P268" s="26"/>
      <c r="Q268" s="26" t="s">
        <v>142</v>
      </c>
      <c r="R268" s="26"/>
      <c r="S268" s="26"/>
      <c r="T268" s="26" t="s">
        <v>142</v>
      </c>
      <c r="U268" s="26" t="s">
        <v>142</v>
      </c>
      <c r="V268" s="26"/>
      <c r="W268" s="20" t="s">
        <v>1288</v>
      </c>
      <c r="X268" s="20" t="s">
        <v>1288</v>
      </c>
      <c r="Y268" s="20" t="s">
        <v>546</v>
      </c>
      <c r="Z268" s="26" t="s">
        <v>106</v>
      </c>
    </row>
    <row r="269" spans="1:26" ht="99.75" x14ac:dyDescent="0.2">
      <c r="A269" s="85" t="s">
        <v>1296</v>
      </c>
      <c r="B269" s="20" t="s">
        <v>221</v>
      </c>
      <c r="C269" s="20" t="s">
        <v>221</v>
      </c>
      <c r="D269" s="20" t="s">
        <v>602</v>
      </c>
      <c r="E269" s="20">
        <v>70901619</v>
      </c>
      <c r="F269" s="20">
        <v>108019578</v>
      </c>
      <c r="G269" s="67">
        <v>600001431</v>
      </c>
      <c r="H269" s="28" t="s">
        <v>1289</v>
      </c>
      <c r="I269" s="69" t="s">
        <v>317</v>
      </c>
      <c r="J269" s="20" t="s">
        <v>1290</v>
      </c>
      <c r="K269" s="25">
        <v>47000000</v>
      </c>
      <c r="L269" s="170">
        <f t="shared" si="11"/>
        <v>39950000</v>
      </c>
      <c r="M269" s="56" t="s">
        <v>1686</v>
      </c>
      <c r="N269" s="57" t="s">
        <v>1692</v>
      </c>
      <c r="O269" s="26"/>
      <c r="P269" s="26"/>
      <c r="Q269" s="26" t="s">
        <v>142</v>
      </c>
      <c r="R269" s="26"/>
      <c r="S269" s="26"/>
      <c r="T269" s="26" t="s">
        <v>142</v>
      </c>
      <c r="U269" s="26" t="s">
        <v>142</v>
      </c>
      <c r="V269" s="26"/>
      <c r="W269" s="20" t="s">
        <v>1291</v>
      </c>
      <c r="X269" s="20" t="s">
        <v>1291</v>
      </c>
      <c r="Y269" s="20" t="s">
        <v>546</v>
      </c>
      <c r="Z269" s="26" t="s">
        <v>106</v>
      </c>
    </row>
    <row r="270" spans="1:26" ht="99.75" x14ac:dyDescent="0.2">
      <c r="A270" s="85" t="s">
        <v>1297</v>
      </c>
      <c r="B270" s="20" t="s">
        <v>221</v>
      </c>
      <c r="C270" s="20" t="s">
        <v>221</v>
      </c>
      <c r="D270" s="20" t="s">
        <v>602</v>
      </c>
      <c r="E270" s="20">
        <v>70901619</v>
      </c>
      <c r="F270" s="20">
        <v>108019578</v>
      </c>
      <c r="G270" s="67">
        <v>600001431</v>
      </c>
      <c r="H270" s="28" t="s">
        <v>1292</v>
      </c>
      <c r="I270" s="69" t="s">
        <v>317</v>
      </c>
      <c r="J270" s="20" t="s">
        <v>1293</v>
      </c>
      <c r="K270" s="25">
        <v>47000000</v>
      </c>
      <c r="L270" s="170">
        <f t="shared" si="11"/>
        <v>39950000</v>
      </c>
      <c r="M270" s="56" t="s">
        <v>1686</v>
      </c>
      <c r="N270" s="57" t="s">
        <v>1692</v>
      </c>
      <c r="O270" s="26"/>
      <c r="P270" s="26" t="s">
        <v>142</v>
      </c>
      <c r="Q270" s="26" t="s">
        <v>142</v>
      </c>
      <c r="R270" s="26" t="s">
        <v>142</v>
      </c>
      <c r="S270" s="26" t="s">
        <v>142</v>
      </c>
      <c r="T270" s="26" t="s">
        <v>142</v>
      </c>
      <c r="U270" s="26" t="s">
        <v>142</v>
      </c>
      <c r="V270" s="26"/>
      <c r="W270" s="20" t="s">
        <v>1294</v>
      </c>
      <c r="X270" s="20" t="s">
        <v>1294</v>
      </c>
      <c r="Y270" s="20" t="s">
        <v>546</v>
      </c>
      <c r="Z270" s="26" t="s">
        <v>106</v>
      </c>
    </row>
    <row r="271" spans="1:26" ht="71.25" x14ac:dyDescent="0.2">
      <c r="A271" s="85" t="s">
        <v>1305</v>
      </c>
      <c r="B271" s="20" t="s">
        <v>1298</v>
      </c>
      <c r="C271" s="20" t="s">
        <v>1299</v>
      </c>
      <c r="D271" s="20" t="s">
        <v>176</v>
      </c>
      <c r="E271" s="20">
        <v>62247859</v>
      </c>
      <c r="F271" s="20">
        <v>108040771</v>
      </c>
      <c r="G271" s="20">
        <v>600023583</v>
      </c>
      <c r="H271" s="28" t="s">
        <v>1300</v>
      </c>
      <c r="I271" s="20" t="s">
        <v>89</v>
      </c>
      <c r="J271" s="20" t="s">
        <v>1301</v>
      </c>
      <c r="K271" s="25">
        <v>300000</v>
      </c>
      <c r="L271" s="162">
        <v>255000</v>
      </c>
      <c r="M271" s="56" t="s">
        <v>1302</v>
      </c>
      <c r="N271" s="56" t="s">
        <v>1303</v>
      </c>
      <c r="O271" s="20" t="s">
        <v>142</v>
      </c>
      <c r="P271" s="20">
        <v>0</v>
      </c>
      <c r="Q271" s="20" t="s">
        <v>142</v>
      </c>
      <c r="R271" s="20" t="s">
        <v>142</v>
      </c>
      <c r="S271" s="20">
        <v>0</v>
      </c>
      <c r="T271" s="20" t="s">
        <v>142</v>
      </c>
      <c r="U271" s="20">
        <v>0</v>
      </c>
      <c r="V271" s="20">
        <v>0</v>
      </c>
      <c r="W271" s="20" t="s">
        <v>1328</v>
      </c>
      <c r="X271" s="20" t="s">
        <v>1329</v>
      </c>
      <c r="Y271" s="20" t="s">
        <v>1304</v>
      </c>
      <c r="Z271" s="26" t="s">
        <v>106</v>
      </c>
    </row>
    <row r="272" spans="1:26" ht="90" x14ac:dyDescent="0.2">
      <c r="A272" s="85" t="s">
        <v>1321</v>
      </c>
      <c r="B272" s="20" t="s">
        <v>1312</v>
      </c>
      <c r="C272" s="20" t="s">
        <v>1306</v>
      </c>
      <c r="D272" s="20" t="s">
        <v>1307</v>
      </c>
      <c r="E272" s="26">
        <v>60232722</v>
      </c>
      <c r="F272" s="20" t="s">
        <v>1308</v>
      </c>
      <c r="G272" s="26">
        <v>600084795</v>
      </c>
      <c r="H272" s="68" t="s">
        <v>1309</v>
      </c>
      <c r="I272" s="70" t="s">
        <v>317</v>
      </c>
      <c r="J272" s="20" t="s">
        <v>1310</v>
      </c>
      <c r="K272" s="30">
        <v>47000000</v>
      </c>
      <c r="L272" s="170">
        <v>4230000</v>
      </c>
      <c r="M272" s="35">
        <v>45078</v>
      </c>
      <c r="N272" s="35">
        <v>46722</v>
      </c>
      <c r="O272" s="26" t="s">
        <v>142</v>
      </c>
      <c r="P272" s="26" t="s">
        <v>142</v>
      </c>
      <c r="Q272" s="26" t="s">
        <v>142</v>
      </c>
      <c r="R272" s="26" t="s">
        <v>142</v>
      </c>
      <c r="S272" s="26"/>
      <c r="T272" s="26" t="s">
        <v>142</v>
      </c>
      <c r="U272" s="26"/>
      <c r="V272" s="26"/>
      <c r="W272" s="26" t="s">
        <v>1327</v>
      </c>
      <c r="X272" s="26" t="s">
        <v>1330</v>
      </c>
      <c r="Y272" s="20" t="s">
        <v>1311</v>
      </c>
      <c r="Z272" s="26" t="s">
        <v>106</v>
      </c>
    </row>
    <row r="273" spans="1:27" ht="75" x14ac:dyDescent="0.2">
      <c r="A273" s="85" t="s">
        <v>1322</v>
      </c>
      <c r="B273" s="20" t="s">
        <v>1312</v>
      </c>
      <c r="C273" s="20" t="s">
        <v>1306</v>
      </c>
      <c r="D273" s="20" t="s">
        <v>1307</v>
      </c>
      <c r="E273" s="26">
        <v>60232722</v>
      </c>
      <c r="F273" s="20" t="s">
        <v>1308</v>
      </c>
      <c r="G273" s="26">
        <v>600084795</v>
      </c>
      <c r="H273" s="71" t="s">
        <v>1313</v>
      </c>
      <c r="I273" s="70" t="s">
        <v>317</v>
      </c>
      <c r="J273" s="72" t="s">
        <v>1314</v>
      </c>
      <c r="K273" s="80">
        <v>40000000</v>
      </c>
      <c r="L273" s="172">
        <f t="shared" ref="L273:L277" si="12">K273*0.85</f>
        <v>34000000</v>
      </c>
      <c r="M273" s="57">
        <v>2023</v>
      </c>
      <c r="N273" s="57">
        <v>2027</v>
      </c>
      <c r="O273" s="26"/>
      <c r="P273" s="26"/>
      <c r="Q273" s="26"/>
      <c r="R273" s="26"/>
      <c r="S273" s="26"/>
      <c r="T273" s="26"/>
      <c r="U273" s="26"/>
      <c r="V273" s="26"/>
      <c r="W273" s="72" t="s">
        <v>1331</v>
      </c>
      <c r="X273" s="72" t="s">
        <v>1332</v>
      </c>
      <c r="Y273" s="20" t="s">
        <v>1311</v>
      </c>
      <c r="Z273" s="26" t="s">
        <v>106</v>
      </c>
    </row>
    <row r="274" spans="1:27" ht="60" x14ac:dyDescent="0.2">
      <c r="A274" s="85" t="s">
        <v>1323</v>
      </c>
      <c r="B274" s="20" t="s">
        <v>1312</v>
      </c>
      <c r="C274" s="20" t="s">
        <v>1306</v>
      </c>
      <c r="D274" s="20" t="s">
        <v>1307</v>
      </c>
      <c r="E274" s="26">
        <v>60232722</v>
      </c>
      <c r="F274" s="20" t="s">
        <v>1308</v>
      </c>
      <c r="G274" s="26">
        <v>600084795</v>
      </c>
      <c r="H274" s="71" t="s">
        <v>1315</v>
      </c>
      <c r="I274" s="70" t="s">
        <v>317</v>
      </c>
      <c r="J274" s="72" t="s">
        <v>1316</v>
      </c>
      <c r="K274" s="80">
        <v>4000000</v>
      </c>
      <c r="L274" s="172">
        <f t="shared" si="12"/>
        <v>3400000</v>
      </c>
      <c r="M274" s="57">
        <v>2023</v>
      </c>
      <c r="N274" s="57">
        <v>2027</v>
      </c>
      <c r="O274" s="26"/>
      <c r="P274" s="26" t="s">
        <v>142</v>
      </c>
      <c r="Q274" s="26"/>
      <c r="R274" s="26"/>
      <c r="S274" s="26"/>
      <c r="T274" s="26" t="s">
        <v>142</v>
      </c>
      <c r="U274" s="26"/>
      <c r="V274" s="26"/>
      <c r="W274" s="72" t="s">
        <v>1333</v>
      </c>
      <c r="X274" s="72" t="s">
        <v>1334</v>
      </c>
      <c r="Y274" s="20" t="s">
        <v>1311</v>
      </c>
      <c r="Z274" s="26" t="s">
        <v>106</v>
      </c>
    </row>
    <row r="275" spans="1:27" ht="60" x14ac:dyDescent="0.2">
      <c r="A275" s="85" t="s">
        <v>1324</v>
      </c>
      <c r="B275" s="20" t="s">
        <v>1312</v>
      </c>
      <c r="C275" s="20" t="s">
        <v>1306</v>
      </c>
      <c r="D275" s="20" t="s">
        <v>1307</v>
      </c>
      <c r="E275" s="26">
        <v>60232722</v>
      </c>
      <c r="F275" s="20" t="s">
        <v>1308</v>
      </c>
      <c r="G275" s="26">
        <v>600084795</v>
      </c>
      <c r="H275" s="71" t="s">
        <v>1317</v>
      </c>
      <c r="I275" s="70" t="s">
        <v>317</v>
      </c>
      <c r="J275" s="72" t="s">
        <v>1317</v>
      </c>
      <c r="K275" s="80">
        <v>8000000</v>
      </c>
      <c r="L275" s="172">
        <f t="shared" si="12"/>
        <v>6800000</v>
      </c>
      <c r="M275" s="57">
        <v>2023</v>
      </c>
      <c r="N275" s="57">
        <v>2027</v>
      </c>
      <c r="O275" s="26"/>
      <c r="P275" s="26"/>
      <c r="Q275" s="26"/>
      <c r="R275" s="26"/>
      <c r="S275" s="26"/>
      <c r="T275" s="26"/>
      <c r="U275" s="26"/>
      <c r="V275" s="26"/>
      <c r="W275" s="20" t="s">
        <v>1335</v>
      </c>
      <c r="X275" s="20" t="s">
        <v>1336</v>
      </c>
      <c r="Y275" s="20" t="s">
        <v>1311</v>
      </c>
      <c r="Z275" s="26" t="s">
        <v>106</v>
      </c>
    </row>
    <row r="276" spans="1:27" ht="57" x14ac:dyDescent="0.2">
      <c r="A276" s="85" t="s">
        <v>1325</v>
      </c>
      <c r="B276" s="20" t="s">
        <v>1312</v>
      </c>
      <c r="C276" s="20" t="s">
        <v>1306</v>
      </c>
      <c r="D276" s="20" t="s">
        <v>1307</v>
      </c>
      <c r="E276" s="26">
        <v>60232722</v>
      </c>
      <c r="F276" s="20" t="s">
        <v>1308</v>
      </c>
      <c r="G276" s="26">
        <v>600084795</v>
      </c>
      <c r="H276" s="71" t="s">
        <v>1318</v>
      </c>
      <c r="I276" s="70" t="s">
        <v>317</v>
      </c>
      <c r="J276" s="72" t="s">
        <v>1318</v>
      </c>
      <c r="K276" s="80">
        <v>8000000</v>
      </c>
      <c r="L276" s="172">
        <f t="shared" si="12"/>
        <v>6800000</v>
      </c>
      <c r="M276" s="57">
        <v>2023</v>
      </c>
      <c r="N276" s="57">
        <v>2027</v>
      </c>
      <c r="O276" s="26"/>
      <c r="P276" s="26"/>
      <c r="Q276" s="26"/>
      <c r="R276" s="26"/>
      <c r="S276" s="26"/>
      <c r="T276" s="26"/>
      <c r="U276" s="26"/>
      <c r="V276" s="26"/>
      <c r="W276" s="20" t="s">
        <v>1337</v>
      </c>
      <c r="X276" s="20" t="s">
        <v>1338</v>
      </c>
      <c r="Y276" s="20" t="s">
        <v>1311</v>
      </c>
      <c r="Z276" s="26" t="s">
        <v>106</v>
      </c>
    </row>
    <row r="277" spans="1:27" ht="75" x14ac:dyDescent="0.2">
      <c r="A277" s="85" t="s">
        <v>1326</v>
      </c>
      <c r="B277" s="20" t="s">
        <v>1312</v>
      </c>
      <c r="C277" s="20" t="s">
        <v>1306</v>
      </c>
      <c r="D277" s="20" t="s">
        <v>1307</v>
      </c>
      <c r="E277" s="26">
        <v>60232722</v>
      </c>
      <c r="F277" s="20" t="s">
        <v>1308</v>
      </c>
      <c r="G277" s="26">
        <v>600084795</v>
      </c>
      <c r="H277" s="71" t="s">
        <v>1319</v>
      </c>
      <c r="I277" s="70" t="s">
        <v>317</v>
      </c>
      <c r="J277" s="72" t="s">
        <v>1320</v>
      </c>
      <c r="K277" s="80">
        <v>3500000</v>
      </c>
      <c r="L277" s="172">
        <f t="shared" si="12"/>
        <v>2975000</v>
      </c>
      <c r="M277" s="57">
        <v>2023</v>
      </c>
      <c r="N277" s="57">
        <v>2027</v>
      </c>
      <c r="O277" s="26"/>
      <c r="P277" s="26"/>
      <c r="Q277" s="26"/>
      <c r="R277" s="26"/>
      <c r="S277" s="26"/>
      <c r="T277" s="26" t="s">
        <v>142</v>
      </c>
      <c r="U277" s="26"/>
      <c r="V277" s="26"/>
      <c r="W277" s="20" t="s">
        <v>1339</v>
      </c>
      <c r="X277" s="20" t="s">
        <v>1340</v>
      </c>
      <c r="Y277" s="20" t="s">
        <v>1311</v>
      </c>
      <c r="Z277" s="26" t="s">
        <v>106</v>
      </c>
    </row>
    <row r="278" spans="1:27" ht="71.25" x14ac:dyDescent="0.2">
      <c r="A278" s="85" t="s">
        <v>1382</v>
      </c>
      <c r="B278" s="20" t="s">
        <v>167</v>
      </c>
      <c r="C278" s="20" t="s">
        <v>167</v>
      </c>
      <c r="D278" s="20" t="s">
        <v>176</v>
      </c>
      <c r="E278" s="20">
        <v>82627</v>
      </c>
      <c r="F278" s="20">
        <v>102517576</v>
      </c>
      <c r="G278" s="20">
        <v>600011429</v>
      </c>
      <c r="H278" s="28" t="s">
        <v>1378</v>
      </c>
      <c r="I278" s="42" t="s">
        <v>90</v>
      </c>
      <c r="J278" s="20" t="s">
        <v>1379</v>
      </c>
      <c r="K278" s="25" t="s">
        <v>1401</v>
      </c>
      <c r="L278" s="162" t="s">
        <v>1400</v>
      </c>
      <c r="M278" s="82">
        <v>45170</v>
      </c>
      <c r="N278" s="82">
        <v>45992</v>
      </c>
      <c r="O278" s="20" t="s">
        <v>820</v>
      </c>
      <c r="P278" s="20" t="s">
        <v>820</v>
      </c>
      <c r="Q278" s="20" t="s">
        <v>820</v>
      </c>
      <c r="R278" s="20" t="s">
        <v>820</v>
      </c>
      <c r="S278" s="20"/>
      <c r="T278" s="20"/>
      <c r="U278" s="20"/>
      <c r="V278" s="20"/>
      <c r="W278" s="20" t="s">
        <v>1380</v>
      </c>
      <c r="X278" s="20" t="s">
        <v>1381</v>
      </c>
      <c r="Y278" s="20" t="s">
        <v>527</v>
      </c>
      <c r="Z278" s="20" t="s">
        <v>106</v>
      </c>
    </row>
    <row r="279" spans="1:27" ht="114" x14ac:dyDescent="0.2">
      <c r="A279" s="204" t="s">
        <v>1629</v>
      </c>
      <c r="B279" s="128" t="s">
        <v>40</v>
      </c>
      <c r="C279" s="128" t="s">
        <v>40</v>
      </c>
      <c r="D279" s="128" t="s">
        <v>176</v>
      </c>
      <c r="E279" s="128">
        <v>18383874</v>
      </c>
      <c r="F279" s="128">
        <v>18383874</v>
      </c>
      <c r="G279" s="127">
        <v>600010210</v>
      </c>
      <c r="H279" s="134" t="s">
        <v>1383</v>
      </c>
      <c r="I279" s="128" t="s">
        <v>93</v>
      </c>
      <c r="J279" s="128" t="s">
        <v>1384</v>
      </c>
      <c r="K279" s="214">
        <v>10254750</v>
      </c>
      <c r="L279" s="183">
        <f t="shared" ref="L279" si="13">K279*0.85</f>
        <v>8716537.5</v>
      </c>
      <c r="M279" s="215">
        <v>45170</v>
      </c>
      <c r="N279" s="216">
        <v>45657</v>
      </c>
      <c r="O279" s="127" t="s">
        <v>106</v>
      </c>
      <c r="P279" s="127" t="s">
        <v>106</v>
      </c>
      <c r="Q279" s="127" t="s">
        <v>107</v>
      </c>
      <c r="R279" s="127" t="s">
        <v>107</v>
      </c>
      <c r="S279" s="127" t="s">
        <v>106</v>
      </c>
      <c r="T279" s="127" t="s">
        <v>106</v>
      </c>
      <c r="U279" s="127" t="s">
        <v>106</v>
      </c>
      <c r="V279" s="127" t="s">
        <v>106</v>
      </c>
      <c r="W279" s="128" t="s">
        <v>1385</v>
      </c>
      <c r="X279" s="128" t="s">
        <v>1386</v>
      </c>
      <c r="Y279" s="128" t="s">
        <v>1428</v>
      </c>
      <c r="Z279" s="127" t="s">
        <v>106</v>
      </c>
    </row>
    <row r="280" spans="1:27" s="145" customFormat="1" hidden="1" x14ac:dyDescent="0.2">
      <c r="A280" s="85" t="s">
        <v>1630</v>
      </c>
      <c r="B280" s="89"/>
      <c r="C280" s="89"/>
      <c r="D280" s="89"/>
      <c r="E280" s="89"/>
      <c r="F280" s="89"/>
      <c r="G280" s="85"/>
      <c r="H280" s="95"/>
      <c r="I280" s="89"/>
      <c r="J280" s="89"/>
      <c r="K280" s="213"/>
      <c r="L280" s="187"/>
      <c r="M280" s="97"/>
      <c r="N280" s="98"/>
      <c r="O280" s="85"/>
      <c r="P280" s="85"/>
      <c r="Q280" s="85"/>
      <c r="R280" s="85"/>
      <c r="S280" s="85"/>
      <c r="T280" s="85"/>
      <c r="U280" s="85"/>
      <c r="V280" s="85"/>
      <c r="W280" s="89"/>
      <c r="X280" s="89"/>
      <c r="Y280" s="89"/>
      <c r="Z280" s="85"/>
      <c r="AA280" s="210"/>
    </row>
    <row r="281" spans="1:27" ht="85.5" x14ac:dyDescent="0.2">
      <c r="A281" s="85" t="s">
        <v>1393</v>
      </c>
      <c r="B281" s="20" t="s">
        <v>33</v>
      </c>
      <c r="C281" s="20" t="s">
        <v>33</v>
      </c>
      <c r="D281" s="20" t="s">
        <v>176</v>
      </c>
      <c r="E281" s="20">
        <v>44556969</v>
      </c>
      <c r="F281" s="27" t="s">
        <v>923</v>
      </c>
      <c r="G281" s="26">
        <v>600011446</v>
      </c>
      <c r="H281" s="28" t="s">
        <v>1388</v>
      </c>
      <c r="I281" s="20" t="s">
        <v>90</v>
      </c>
      <c r="J281" s="20" t="s">
        <v>1389</v>
      </c>
      <c r="K281" s="25">
        <v>5000000</v>
      </c>
      <c r="L281" s="170">
        <f>K281*0.85</f>
        <v>4250000</v>
      </c>
      <c r="M281" s="191" t="s">
        <v>2190</v>
      </c>
      <c r="N281" s="191" t="s">
        <v>2191</v>
      </c>
      <c r="O281" s="26"/>
      <c r="P281" s="26"/>
      <c r="Q281" s="26"/>
      <c r="R281" s="26" t="s">
        <v>142</v>
      </c>
      <c r="S281" s="26"/>
      <c r="T281" s="26"/>
      <c r="U281" s="26"/>
      <c r="V281" s="26"/>
      <c r="W281" s="20" t="s">
        <v>1390</v>
      </c>
      <c r="X281" s="73" t="s">
        <v>1391</v>
      </c>
      <c r="Y281" s="20" t="s">
        <v>1392</v>
      </c>
      <c r="Z281" s="26" t="s">
        <v>106</v>
      </c>
    </row>
    <row r="282" spans="1:27" s="158" customFormat="1" ht="71.25" x14ac:dyDescent="0.2">
      <c r="A282" s="85" t="s">
        <v>1631</v>
      </c>
      <c r="B282" s="20" t="s">
        <v>216</v>
      </c>
      <c r="C282" s="20" t="s">
        <v>216</v>
      </c>
      <c r="D282" s="20" t="s">
        <v>1402</v>
      </c>
      <c r="E282" s="27" t="s">
        <v>243</v>
      </c>
      <c r="F282" s="20">
        <v>102517576</v>
      </c>
      <c r="G282" s="26">
        <v>600011429</v>
      </c>
      <c r="H282" s="28" t="s">
        <v>1403</v>
      </c>
      <c r="I282" s="20" t="s">
        <v>90</v>
      </c>
      <c r="J282" s="20" t="s">
        <v>1404</v>
      </c>
      <c r="K282" s="78">
        <v>20000000</v>
      </c>
      <c r="L282" s="174">
        <f>K282/100*85</f>
        <v>17000000</v>
      </c>
      <c r="M282" s="66" t="s">
        <v>406</v>
      </c>
      <c r="N282" s="66" t="s">
        <v>399</v>
      </c>
      <c r="O282" s="26"/>
      <c r="P282" s="26"/>
      <c r="Q282" s="26"/>
      <c r="R282" s="26"/>
      <c r="S282" s="26"/>
      <c r="T282" s="26" t="s">
        <v>142</v>
      </c>
      <c r="U282" s="26"/>
      <c r="V282" s="26"/>
      <c r="W282" s="20" t="s">
        <v>1405</v>
      </c>
      <c r="X282" s="20" t="s">
        <v>1406</v>
      </c>
      <c r="Y282" s="20" t="s">
        <v>935</v>
      </c>
      <c r="Z282" s="26" t="s">
        <v>106</v>
      </c>
    </row>
    <row r="283" spans="1:27" s="158" customFormat="1" ht="71.25" x14ac:dyDescent="0.2">
      <c r="A283" s="85" t="s">
        <v>1632</v>
      </c>
      <c r="B283" s="20" t="s">
        <v>216</v>
      </c>
      <c r="C283" s="20" t="s">
        <v>216</v>
      </c>
      <c r="D283" s="20" t="s">
        <v>1402</v>
      </c>
      <c r="E283" s="27" t="s">
        <v>243</v>
      </c>
      <c r="F283" s="20">
        <v>102517576</v>
      </c>
      <c r="G283" s="26">
        <v>600011429</v>
      </c>
      <c r="H283" s="28" t="s">
        <v>1407</v>
      </c>
      <c r="I283" s="20" t="s">
        <v>90</v>
      </c>
      <c r="J283" s="20" t="s">
        <v>1408</v>
      </c>
      <c r="K283" s="78">
        <v>2000000</v>
      </c>
      <c r="L283" s="174">
        <f t="shared" ref="L283:L285" si="14">K283/100*85</f>
        <v>1700000</v>
      </c>
      <c r="M283" s="66" t="s">
        <v>406</v>
      </c>
      <c r="N283" s="66" t="s">
        <v>1164</v>
      </c>
      <c r="O283" s="26"/>
      <c r="P283" s="26"/>
      <c r="Q283" s="26"/>
      <c r="R283" s="26"/>
      <c r="S283" s="26"/>
      <c r="T283" s="26" t="s">
        <v>142</v>
      </c>
      <c r="U283" s="26"/>
      <c r="V283" s="26"/>
      <c r="W283" s="20" t="s">
        <v>1409</v>
      </c>
      <c r="X283" s="20" t="s">
        <v>1410</v>
      </c>
      <c r="Y283" s="20" t="s">
        <v>935</v>
      </c>
      <c r="Z283" s="26" t="s">
        <v>106</v>
      </c>
    </row>
    <row r="284" spans="1:27" s="158" customFormat="1" ht="71.25" x14ac:dyDescent="0.2">
      <c r="A284" s="85" t="s">
        <v>1633</v>
      </c>
      <c r="B284" s="20" t="s">
        <v>216</v>
      </c>
      <c r="C284" s="20" t="s">
        <v>216</v>
      </c>
      <c r="D284" s="20" t="s">
        <v>1402</v>
      </c>
      <c r="E284" s="27" t="s">
        <v>243</v>
      </c>
      <c r="F284" s="20">
        <v>102517576</v>
      </c>
      <c r="G284" s="26">
        <v>600011429</v>
      </c>
      <c r="H284" s="28" t="s">
        <v>1411</v>
      </c>
      <c r="I284" s="20" t="s">
        <v>90</v>
      </c>
      <c r="J284" s="20" t="s">
        <v>1412</v>
      </c>
      <c r="K284" s="78">
        <v>6000000</v>
      </c>
      <c r="L284" s="174">
        <f t="shared" si="14"/>
        <v>5100000</v>
      </c>
      <c r="M284" s="66" t="s">
        <v>412</v>
      </c>
      <c r="N284" s="66" t="s">
        <v>1413</v>
      </c>
      <c r="O284" s="26"/>
      <c r="P284" s="26"/>
      <c r="Q284" s="26"/>
      <c r="R284" s="26"/>
      <c r="S284" s="26"/>
      <c r="T284" s="26" t="s">
        <v>142</v>
      </c>
      <c r="U284" s="26"/>
      <c r="V284" s="26"/>
      <c r="W284" s="20" t="s">
        <v>1414</v>
      </c>
      <c r="X284" s="20" t="s">
        <v>1415</v>
      </c>
      <c r="Y284" s="20" t="s">
        <v>935</v>
      </c>
      <c r="Z284" s="26" t="s">
        <v>106</v>
      </c>
    </row>
    <row r="285" spans="1:27" s="158" customFormat="1" ht="71.25" x14ac:dyDescent="0.2">
      <c r="A285" s="85" t="s">
        <v>1634</v>
      </c>
      <c r="B285" s="20" t="s">
        <v>216</v>
      </c>
      <c r="C285" s="20" t="s">
        <v>216</v>
      </c>
      <c r="D285" s="20" t="s">
        <v>1402</v>
      </c>
      <c r="E285" s="27" t="s">
        <v>243</v>
      </c>
      <c r="F285" s="20">
        <v>102517576</v>
      </c>
      <c r="G285" s="26">
        <v>600011429</v>
      </c>
      <c r="H285" s="28" t="s">
        <v>1416</v>
      </c>
      <c r="I285" s="20" t="s">
        <v>90</v>
      </c>
      <c r="J285" s="20" t="s">
        <v>1417</v>
      </c>
      <c r="K285" s="78">
        <v>10000000</v>
      </c>
      <c r="L285" s="174">
        <f t="shared" si="14"/>
        <v>8500000</v>
      </c>
      <c r="M285" s="66" t="s">
        <v>1418</v>
      </c>
      <c r="N285" s="66" t="s">
        <v>1419</v>
      </c>
      <c r="O285" s="26"/>
      <c r="P285" s="26"/>
      <c r="Q285" s="26"/>
      <c r="R285" s="26"/>
      <c r="S285" s="26"/>
      <c r="T285" s="26" t="s">
        <v>142</v>
      </c>
      <c r="U285" s="26"/>
      <c r="V285" s="26"/>
      <c r="W285" s="20" t="s">
        <v>1420</v>
      </c>
      <c r="X285" s="20" t="s">
        <v>1421</v>
      </c>
      <c r="Y285" s="20" t="s">
        <v>935</v>
      </c>
      <c r="Z285" s="26" t="s">
        <v>106</v>
      </c>
    </row>
    <row r="286" spans="1:27" s="158" customFormat="1" ht="71.25" x14ac:dyDescent="0.2">
      <c r="A286" s="85" t="s">
        <v>1635</v>
      </c>
      <c r="B286" s="20" t="s">
        <v>40</v>
      </c>
      <c r="C286" s="20" t="s">
        <v>40</v>
      </c>
      <c r="D286" s="20" t="s">
        <v>1429</v>
      </c>
      <c r="E286" s="20">
        <v>18383874</v>
      </c>
      <c r="F286" s="20">
        <v>18383874</v>
      </c>
      <c r="G286" s="26">
        <v>600010210</v>
      </c>
      <c r="H286" s="77" t="s">
        <v>1430</v>
      </c>
      <c r="I286" s="20" t="s">
        <v>93</v>
      </c>
      <c r="J286" s="37" t="s">
        <v>1431</v>
      </c>
      <c r="K286" s="100">
        <v>63693000</v>
      </c>
      <c r="L286" s="174">
        <f t="shared" ref="L286:L288" si="15">K286*0.85</f>
        <v>54139050</v>
      </c>
      <c r="M286" s="51" t="s">
        <v>387</v>
      </c>
      <c r="N286" s="51" t="s">
        <v>1432</v>
      </c>
      <c r="O286" s="26"/>
      <c r="P286" s="26"/>
      <c r="Q286" s="26"/>
      <c r="R286" s="26"/>
      <c r="S286" s="26"/>
      <c r="T286" s="26" t="s">
        <v>142</v>
      </c>
      <c r="U286" s="26"/>
      <c r="V286" s="26"/>
      <c r="W286" s="20" t="s">
        <v>1433</v>
      </c>
      <c r="X286" s="20" t="s">
        <v>1434</v>
      </c>
      <c r="Y286" s="20" t="s">
        <v>1435</v>
      </c>
      <c r="Z286" s="26" t="s">
        <v>106</v>
      </c>
    </row>
    <row r="287" spans="1:27" s="158" customFormat="1" ht="71.25" x14ac:dyDescent="0.2">
      <c r="A287" s="85" t="s">
        <v>1636</v>
      </c>
      <c r="B287" s="20" t="s">
        <v>40</v>
      </c>
      <c r="C287" s="20" t="s">
        <v>40</v>
      </c>
      <c r="D287" s="20" t="s">
        <v>1436</v>
      </c>
      <c r="E287" s="20">
        <v>18383874</v>
      </c>
      <c r="F287" s="20">
        <v>18383874</v>
      </c>
      <c r="G287" s="26">
        <v>600010210</v>
      </c>
      <c r="H287" s="77" t="s">
        <v>1437</v>
      </c>
      <c r="I287" s="20" t="s">
        <v>93</v>
      </c>
      <c r="J287" s="37" t="s">
        <v>1438</v>
      </c>
      <c r="K287" s="100">
        <v>11040524</v>
      </c>
      <c r="L287" s="174">
        <f t="shared" si="15"/>
        <v>9384445.4000000004</v>
      </c>
      <c r="M287" s="51" t="s">
        <v>387</v>
      </c>
      <c r="N287" s="51" t="s">
        <v>404</v>
      </c>
      <c r="O287" s="26"/>
      <c r="P287" s="26"/>
      <c r="Q287" s="26"/>
      <c r="R287" s="26"/>
      <c r="S287" s="26"/>
      <c r="T287" s="26" t="s">
        <v>142</v>
      </c>
      <c r="U287" s="26"/>
      <c r="V287" s="26"/>
      <c r="W287" s="26" t="s">
        <v>1439</v>
      </c>
      <c r="X287" s="26" t="s">
        <v>1440</v>
      </c>
      <c r="Y287" s="20" t="s">
        <v>1435</v>
      </c>
      <c r="Z287" s="26" t="s">
        <v>1441</v>
      </c>
    </row>
    <row r="288" spans="1:27" s="158" customFormat="1" ht="71.25" x14ac:dyDescent="0.2">
      <c r="A288" s="85" t="s">
        <v>1637</v>
      </c>
      <c r="B288" s="20" t="s">
        <v>40</v>
      </c>
      <c r="C288" s="20" t="s">
        <v>40</v>
      </c>
      <c r="D288" s="20" t="s">
        <v>1442</v>
      </c>
      <c r="E288" s="20">
        <v>18383874</v>
      </c>
      <c r="F288" s="20">
        <v>18383874</v>
      </c>
      <c r="G288" s="26">
        <v>600010210</v>
      </c>
      <c r="H288" s="77" t="s">
        <v>1443</v>
      </c>
      <c r="I288" s="20" t="s">
        <v>93</v>
      </c>
      <c r="J288" s="37" t="s">
        <v>1444</v>
      </c>
      <c r="K288" s="100">
        <v>28973813</v>
      </c>
      <c r="L288" s="174">
        <f t="shared" si="15"/>
        <v>24627741.050000001</v>
      </c>
      <c r="M288" s="51" t="s">
        <v>401</v>
      </c>
      <c r="N288" s="51" t="s">
        <v>396</v>
      </c>
      <c r="O288" s="26"/>
      <c r="P288" s="26"/>
      <c r="Q288" s="26"/>
      <c r="R288" s="26"/>
      <c r="S288" s="26"/>
      <c r="T288" s="26" t="s">
        <v>142</v>
      </c>
      <c r="U288" s="26"/>
      <c r="V288" s="26"/>
      <c r="W288" s="20" t="s">
        <v>1445</v>
      </c>
      <c r="X288" s="20" t="s">
        <v>1446</v>
      </c>
      <c r="Y288" s="20" t="s">
        <v>1435</v>
      </c>
      <c r="Z288" s="26" t="s">
        <v>1447</v>
      </c>
    </row>
    <row r="289" spans="1:27" s="158" customFormat="1" ht="85.5" x14ac:dyDescent="0.2">
      <c r="A289" s="85" t="s">
        <v>1638</v>
      </c>
      <c r="B289" s="20" t="s">
        <v>203</v>
      </c>
      <c r="C289" s="20" t="s">
        <v>203</v>
      </c>
      <c r="D289" s="20" t="s">
        <v>1402</v>
      </c>
      <c r="E289" s="26">
        <v>47274654</v>
      </c>
      <c r="F289" s="26">
        <v>47274654</v>
      </c>
      <c r="G289" s="26">
        <v>600010228</v>
      </c>
      <c r="H289" s="28" t="s">
        <v>1449</v>
      </c>
      <c r="I289" s="26" t="s">
        <v>85</v>
      </c>
      <c r="J289" s="20" t="s">
        <v>1450</v>
      </c>
      <c r="K289" s="79">
        <v>35090000</v>
      </c>
      <c r="L289" s="174">
        <v>29826500</v>
      </c>
      <c r="M289" s="51" t="s">
        <v>1451</v>
      </c>
      <c r="N289" s="51" t="s">
        <v>1419</v>
      </c>
      <c r="O289" s="26"/>
      <c r="P289" s="26" t="s">
        <v>142</v>
      </c>
      <c r="Q289" s="26" t="s">
        <v>142</v>
      </c>
      <c r="R289" s="26"/>
      <c r="S289" s="26"/>
      <c r="T289" s="26" t="s">
        <v>142</v>
      </c>
      <c r="U289" s="26"/>
      <c r="V289" s="26"/>
      <c r="W289" s="20" t="s">
        <v>1452</v>
      </c>
      <c r="X289" s="26" t="s">
        <v>1453</v>
      </c>
      <c r="Y289" s="20" t="s">
        <v>2192</v>
      </c>
      <c r="Z289" s="26" t="s">
        <v>106</v>
      </c>
    </row>
    <row r="290" spans="1:27" s="158" customFormat="1" ht="85.5" x14ac:dyDescent="0.2">
      <c r="A290" s="85" t="s">
        <v>1639</v>
      </c>
      <c r="B290" s="20" t="s">
        <v>208</v>
      </c>
      <c r="C290" s="20" t="s">
        <v>208</v>
      </c>
      <c r="D290" s="20" t="s">
        <v>1402</v>
      </c>
      <c r="E290" s="27" t="s">
        <v>242</v>
      </c>
      <c r="F290" s="20">
        <v>600010180</v>
      </c>
      <c r="G290" s="26">
        <v>600010180</v>
      </c>
      <c r="H290" s="77" t="s">
        <v>1455</v>
      </c>
      <c r="I290" s="20" t="s">
        <v>87</v>
      </c>
      <c r="J290" s="37" t="s">
        <v>1456</v>
      </c>
      <c r="K290" s="78">
        <v>6050000</v>
      </c>
      <c r="L290" s="174">
        <f>K290*0.85</f>
        <v>5142500</v>
      </c>
      <c r="M290" s="43" t="s">
        <v>1457</v>
      </c>
      <c r="N290" s="116" t="s">
        <v>1558</v>
      </c>
      <c r="O290" s="26"/>
      <c r="P290" s="26"/>
      <c r="Q290" s="26"/>
      <c r="R290" s="26"/>
      <c r="S290" s="26"/>
      <c r="T290" s="26"/>
      <c r="U290" s="26"/>
      <c r="V290" s="26"/>
      <c r="W290" s="20" t="s">
        <v>1458</v>
      </c>
      <c r="X290" s="20" t="s">
        <v>1458</v>
      </c>
      <c r="Y290" s="152" t="s">
        <v>1736</v>
      </c>
      <c r="Z290" s="26" t="s">
        <v>106</v>
      </c>
    </row>
    <row r="291" spans="1:27" s="158" customFormat="1" ht="105" x14ac:dyDescent="0.2">
      <c r="A291" s="85" t="s">
        <v>1640</v>
      </c>
      <c r="B291" s="20" t="s">
        <v>38</v>
      </c>
      <c r="C291" s="20" t="s">
        <v>38</v>
      </c>
      <c r="D291" s="20" t="s">
        <v>1402</v>
      </c>
      <c r="E291" s="89">
        <v>46773509</v>
      </c>
      <c r="F291" s="27" t="s">
        <v>55</v>
      </c>
      <c r="G291" s="26">
        <v>600020410</v>
      </c>
      <c r="H291" s="28" t="s">
        <v>1468</v>
      </c>
      <c r="I291" s="20" t="s">
        <v>100</v>
      </c>
      <c r="J291" s="20" t="s">
        <v>1469</v>
      </c>
      <c r="K291" s="78">
        <v>80000000</v>
      </c>
      <c r="L291" s="174">
        <v>68000000</v>
      </c>
      <c r="M291" s="43" t="s">
        <v>388</v>
      </c>
      <c r="N291" s="51" t="s">
        <v>404</v>
      </c>
      <c r="O291" s="26"/>
      <c r="P291" s="26" t="s">
        <v>820</v>
      </c>
      <c r="Q291" s="26" t="s">
        <v>820</v>
      </c>
      <c r="R291" s="26" t="s">
        <v>820</v>
      </c>
      <c r="S291" s="26" t="s">
        <v>820</v>
      </c>
      <c r="T291" s="26" t="s">
        <v>820</v>
      </c>
      <c r="U291" s="26"/>
      <c r="V291" s="26"/>
      <c r="W291" s="20" t="s">
        <v>441</v>
      </c>
      <c r="X291" s="20" t="s">
        <v>497</v>
      </c>
      <c r="Y291" s="20" t="s">
        <v>2193</v>
      </c>
      <c r="Z291" s="26" t="s">
        <v>106</v>
      </c>
    </row>
    <row r="292" spans="1:27" s="159" customFormat="1" ht="99.75" x14ac:dyDescent="0.2">
      <c r="A292" s="85" t="s">
        <v>1641</v>
      </c>
      <c r="B292" s="89" t="s">
        <v>224</v>
      </c>
      <c r="C292" s="89" t="s">
        <v>224</v>
      </c>
      <c r="D292" s="89" t="s">
        <v>1402</v>
      </c>
      <c r="E292" s="89">
        <v>46773762</v>
      </c>
      <c r="F292" s="136" t="s">
        <v>53</v>
      </c>
      <c r="G292" s="85">
        <v>600020401</v>
      </c>
      <c r="H292" s="95" t="s">
        <v>1474</v>
      </c>
      <c r="I292" s="89" t="s">
        <v>95</v>
      </c>
      <c r="J292" s="89" t="s">
        <v>1475</v>
      </c>
      <c r="K292" s="137">
        <v>32000000</v>
      </c>
      <c r="L292" s="187">
        <v>21250000</v>
      </c>
      <c r="M292" s="138" t="s">
        <v>399</v>
      </c>
      <c r="N292" s="139" t="s">
        <v>1472</v>
      </c>
      <c r="O292" s="85"/>
      <c r="P292" s="85" t="s">
        <v>142</v>
      </c>
      <c r="Q292" s="85" t="s">
        <v>142</v>
      </c>
      <c r="R292" s="85" t="s">
        <v>142</v>
      </c>
      <c r="S292" s="85"/>
      <c r="T292" s="85" t="s">
        <v>142</v>
      </c>
      <c r="U292" s="85"/>
      <c r="V292" s="85" t="s">
        <v>142</v>
      </c>
      <c r="W292" s="89" t="s">
        <v>1476</v>
      </c>
      <c r="X292" s="89" t="s">
        <v>1078</v>
      </c>
      <c r="Y292" s="89" t="s">
        <v>1076</v>
      </c>
      <c r="Z292" s="85" t="s">
        <v>106</v>
      </c>
    </row>
    <row r="293" spans="1:27" s="158" customFormat="1" ht="71.25" x14ac:dyDescent="0.2">
      <c r="A293" s="85" t="s">
        <v>1642</v>
      </c>
      <c r="B293" s="20" t="s">
        <v>224</v>
      </c>
      <c r="C293" s="20" t="s">
        <v>224</v>
      </c>
      <c r="D293" s="20" t="s">
        <v>1402</v>
      </c>
      <c r="E293" s="20">
        <v>46773762</v>
      </c>
      <c r="F293" s="20" t="s">
        <v>53</v>
      </c>
      <c r="G293" s="26">
        <v>600020401</v>
      </c>
      <c r="H293" s="28" t="s">
        <v>1477</v>
      </c>
      <c r="I293" s="20" t="s">
        <v>95</v>
      </c>
      <c r="J293" s="20" t="s">
        <v>1478</v>
      </c>
      <c r="K293" s="78">
        <v>6000000</v>
      </c>
      <c r="L293" s="163">
        <v>5100000</v>
      </c>
      <c r="M293" s="51" t="s">
        <v>1163</v>
      </c>
      <c r="N293" s="51" t="s">
        <v>404</v>
      </c>
      <c r="O293" s="26" t="s">
        <v>142</v>
      </c>
      <c r="P293" s="26"/>
      <c r="Q293" s="26"/>
      <c r="R293" s="26" t="s">
        <v>142</v>
      </c>
      <c r="S293" s="26"/>
      <c r="T293" s="26" t="s">
        <v>142</v>
      </c>
      <c r="U293" s="26"/>
      <c r="V293" s="26" t="s">
        <v>142</v>
      </c>
      <c r="W293" s="20" t="s">
        <v>1479</v>
      </c>
      <c r="X293" s="20" t="s">
        <v>1075</v>
      </c>
      <c r="Y293" s="26" t="s">
        <v>1076</v>
      </c>
      <c r="Z293" s="26" t="s">
        <v>106</v>
      </c>
    </row>
    <row r="294" spans="1:27" s="158" customFormat="1" ht="114" x14ac:dyDescent="0.2">
      <c r="A294" s="85" t="s">
        <v>1643</v>
      </c>
      <c r="B294" s="20" t="s">
        <v>584</v>
      </c>
      <c r="C294" s="20" t="s">
        <v>584</v>
      </c>
      <c r="D294" s="20" t="s">
        <v>589</v>
      </c>
      <c r="E294" s="26">
        <v>25400681</v>
      </c>
      <c r="F294" s="20" t="s">
        <v>590</v>
      </c>
      <c r="G294" s="26">
        <v>600010767</v>
      </c>
      <c r="H294" s="28" t="s">
        <v>1486</v>
      </c>
      <c r="I294" s="26" t="s">
        <v>86</v>
      </c>
      <c r="J294" s="37" t="s">
        <v>1487</v>
      </c>
      <c r="K294" s="79">
        <v>9300000</v>
      </c>
      <c r="L294" s="174">
        <f t="shared" ref="L294" si="16">K294*0.85</f>
        <v>7905000</v>
      </c>
      <c r="M294" s="32" t="s">
        <v>1237</v>
      </c>
      <c r="N294" s="32" t="s">
        <v>105</v>
      </c>
      <c r="O294" s="26" t="s">
        <v>142</v>
      </c>
      <c r="P294" s="26" t="s">
        <v>142</v>
      </c>
      <c r="Q294" s="26" t="s">
        <v>142</v>
      </c>
      <c r="R294" s="26" t="s">
        <v>142</v>
      </c>
      <c r="S294" s="26"/>
      <c r="T294" s="26" t="s">
        <v>142</v>
      </c>
      <c r="U294" s="26"/>
      <c r="V294" s="26" t="s">
        <v>142</v>
      </c>
      <c r="W294" s="20" t="s">
        <v>975</v>
      </c>
      <c r="X294" s="26" t="s">
        <v>1485</v>
      </c>
      <c r="Y294" s="20" t="s">
        <v>977</v>
      </c>
      <c r="Z294" s="20" t="s">
        <v>1488</v>
      </c>
    </row>
    <row r="295" spans="1:27" s="158" customFormat="1" ht="82.5" customHeight="1" x14ac:dyDescent="0.2">
      <c r="A295" s="85" t="s">
        <v>1644</v>
      </c>
      <c r="B295" s="20" t="s">
        <v>584</v>
      </c>
      <c r="C295" s="20" t="s">
        <v>584</v>
      </c>
      <c r="D295" s="20" t="s">
        <v>1489</v>
      </c>
      <c r="E295" s="26">
        <v>25400682</v>
      </c>
      <c r="F295" s="20" t="s">
        <v>1490</v>
      </c>
      <c r="G295" s="26">
        <v>600010768</v>
      </c>
      <c r="H295" s="28" t="s">
        <v>1491</v>
      </c>
      <c r="I295" s="26" t="s">
        <v>86</v>
      </c>
      <c r="J295" s="37" t="s">
        <v>1492</v>
      </c>
      <c r="K295" s="79">
        <v>47300000</v>
      </c>
      <c r="L295" s="174">
        <v>40205000</v>
      </c>
      <c r="M295" s="32" t="s">
        <v>1237</v>
      </c>
      <c r="N295" s="32" t="s">
        <v>1363</v>
      </c>
      <c r="O295" s="26" t="s">
        <v>142</v>
      </c>
      <c r="P295" s="26" t="s">
        <v>142</v>
      </c>
      <c r="Q295" s="26" t="s">
        <v>142</v>
      </c>
      <c r="R295" s="26" t="s">
        <v>142</v>
      </c>
      <c r="S295" s="26"/>
      <c r="T295" s="26" t="s">
        <v>142</v>
      </c>
      <c r="U295" s="26"/>
      <c r="V295" s="26" t="s">
        <v>142</v>
      </c>
      <c r="W295" s="20" t="s">
        <v>975</v>
      </c>
      <c r="X295" s="26" t="s">
        <v>1485</v>
      </c>
      <c r="Y295" s="20" t="s">
        <v>977</v>
      </c>
      <c r="Z295" s="20" t="s">
        <v>1488</v>
      </c>
    </row>
    <row r="296" spans="1:27" s="158" customFormat="1" ht="66" customHeight="1" x14ac:dyDescent="0.2">
      <c r="A296" s="85" t="s">
        <v>1645</v>
      </c>
      <c r="B296" s="20" t="s">
        <v>160</v>
      </c>
      <c r="C296" s="20" t="s">
        <v>160</v>
      </c>
      <c r="D296" s="20" t="s">
        <v>598</v>
      </c>
      <c r="E296" s="20">
        <v>25040456</v>
      </c>
      <c r="F296" s="20">
        <v>108043738</v>
      </c>
      <c r="G296" s="26">
        <v>600010805</v>
      </c>
      <c r="H296" s="77" t="s">
        <v>1493</v>
      </c>
      <c r="I296" s="20" t="s">
        <v>86</v>
      </c>
      <c r="J296" s="37" t="s">
        <v>1494</v>
      </c>
      <c r="K296" s="79">
        <v>30000000</v>
      </c>
      <c r="L296" s="174">
        <v>25500000</v>
      </c>
      <c r="M296" s="51" t="s">
        <v>1495</v>
      </c>
      <c r="N296" s="51" t="s">
        <v>1496</v>
      </c>
      <c r="O296" s="26"/>
      <c r="P296" s="26"/>
      <c r="Q296" s="26"/>
      <c r="R296" s="26"/>
      <c r="S296" s="26"/>
      <c r="T296" s="26" t="s">
        <v>142</v>
      </c>
      <c r="U296" s="26"/>
      <c r="V296" s="26"/>
      <c r="W296" s="20" t="s">
        <v>1497</v>
      </c>
      <c r="X296" s="26"/>
      <c r="Y296" s="26" t="s">
        <v>115</v>
      </c>
      <c r="Z296" s="26" t="s">
        <v>106</v>
      </c>
    </row>
    <row r="297" spans="1:27" s="158" customFormat="1" ht="89.25" customHeight="1" x14ac:dyDescent="0.2">
      <c r="A297" s="85" t="s">
        <v>1646</v>
      </c>
      <c r="B297" s="152" t="s">
        <v>219</v>
      </c>
      <c r="C297" s="152" t="s">
        <v>219</v>
      </c>
      <c r="D297" s="152" t="s">
        <v>1402</v>
      </c>
      <c r="E297" s="152">
        <v>14451042</v>
      </c>
      <c r="F297" s="152">
        <v>600170632</v>
      </c>
      <c r="G297" s="152">
        <v>600170632</v>
      </c>
      <c r="H297" s="155" t="s">
        <v>1499</v>
      </c>
      <c r="I297" s="152" t="s">
        <v>319</v>
      </c>
      <c r="J297" s="149" t="s">
        <v>1500</v>
      </c>
      <c r="K297" s="113">
        <v>32915818</v>
      </c>
      <c r="L297" s="175">
        <v>27978445.300000001</v>
      </c>
      <c r="M297" s="114" t="s">
        <v>1501</v>
      </c>
      <c r="N297" s="114" t="s">
        <v>1364</v>
      </c>
      <c r="O297" s="154"/>
      <c r="P297" s="154"/>
      <c r="Q297" s="154" t="s">
        <v>820</v>
      </c>
      <c r="R297" s="154"/>
      <c r="S297" s="154"/>
      <c r="T297" s="154"/>
      <c r="U297" s="154"/>
      <c r="V297" s="154"/>
      <c r="W297" s="152" t="s">
        <v>1502</v>
      </c>
      <c r="X297" s="152" t="s">
        <v>1503</v>
      </c>
      <c r="Y297" s="152" t="s">
        <v>539</v>
      </c>
      <c r="Z297" s="152" t="s">
        <v>106</v>
      </c>
    </row>
    <row r="298" spans="1:27" s="158" customFormat="1" ht="128.25" x14ac:dyDescent="0.2">
      <c r="A298" s="85" t="s">
        <v>1647</v>
      </c>
      <c r="B298" s="152" t="s">
        <v>219</v>
      </c>
      <c r="C298" s="152" t="s">
        <v>219</v>
      </c>
      <c r="D298" s="152" t="s">
        <v>1402</v>
      </c>
      <c r="E298" s="152">
        <v>14451042</v>
      </c>
      <c r="F298" s="152">
        <v>600170632</v>
      </c>
      <c r="G298" s="152">
        <v>600170632</v>
      </c>
      <c r="H298" s="155" t="s">
        <v>1504</v>
      </c>
      <c r="I298" s="152" t="s">
        <v>319</v>
      </c>
      <c r="J298" s="149" t="s">
        <v>1505</v>
      </c>
      <c r="K298" s="113">
        <v>29040000</v>
      </c>
      <c r="L298" s="175">
        <v>24684000</v>
      </c>
      <c r="M298" s="114" t="s">
        <v>1506</v>
      </c>
      <c r="N298" s="114" t="s">
        <v>1507</v>
      </c>
      <c r="O298" s="154"/>
      <c r="P298" s="154"/>
      <c r="Q298" s="154" t="s">
        <v>820</v>
      </c>
      <c r="R298" s="154"/>
      <c r="S298" s="154"/>
      <c r="T298" s="154"/>
      <c r="U298" s="154"/>
      <c r="V298" s="154"/>
      <c r="W298" s="152" t="s">
        <v>1508</v>
      </c>
      <c r="X298" s="152" t="s">
        <v>1503</v>
      </c>
      <c r="Y298" s="152" t="s">
        <v>539</v>
      </c>
      <c r="Z298" s="152" t="s">
        <v>106</v>
      </c>
    </row>
    <row r="299" spans="1:27" s="158" customFormat="1" ht="90" x14ac:dyDescent="0.25">
      <c r="A299" s="85" t="s">
        <v>1648</v>
      </c>
      <c r="B299" s="152" t="s">
        <v>219</v>
      </c>
      <c r="C299" s="152" t="s">
        <v>219</v>
      </c>
      <c r="D299" s="152" t="s">
        <v>1402</v>
      </c>
      <c r="E299" s="152">
        <v>14451042</v>
      </c>
      <c r="F299" s="152">
        <v>600170632</v>
      </c>
      <c r="G299" s="152">
        <v>600170632</v>
      </c>
      <c r="H299" s="115" t="s">
        <v>1509</v>
      </c>
      <c r="I299" s="146" t="s">
        <v>319</v>
      </c>
      <c r="J299" s="149" t="s">
        <v>1510</v>
      </c>
      <c r="K299" s="113">
        <v>18150000</v>
      </c>
      <c r="L299" s="175">
        <v>15427500</v>
      </c>
      <c r="M299" s="114" t="s">
        <v>1501</v>
      </c>
      <c r="N299" s="114" t="s">
        <v>1364</v>
      </c>
      <c r="O299" s="148"/>
      <c r="P299" s="148"/>
      <c r="Q299" s="148" t="s">
        <v>820</v>
      </c>
      <c r="R299" s="148"/>
      <c r="S299" s="148"/>
      <c r="T299" s="148"/>
      <c r="U299" s="148"/>
      <c r="V299" s="148"/>
      <c r="W299" s="152" t="s">
        <v>1511</v>
      </c>
      <c r="X299" s="152" t="s">
        <v>1503</v>
      </c>
      <c r="Y299" s="152" t="s">
        <v>539</v>
      </c>
      <c r="Z299" s="148" t="s">
        <v>106</v>
      </c>
    </row>
    <row r="300" spans="1:27" ht="285" x14ac:dyDescent="0.2">
      <c r="A300" s="85" t="s">
        <v>1649</v>
      </c>
      <c r="B300" s="20" t="s">
        <v>28</v>
      </c>
      <c r="C300" s="20" t="s">
        <v>28</v>
      </c>
      <c r="D300" s="20" t="s">
        <v>1145</v>
      </c>
      <c r="E300" s="20">
        <v>25115138</v>
      </c>
      <c r="F300" s="20">
        <v>108040780</v>
      </c>
      <c r="G300" s="26">
        <v>600011038</v>
      </c>
      <c r="H300" s="28" t="s">
        <v>1512</v>
      </c>
      <c r="I300" s="20" t="s">
        <v>89</v>
      </c>
      <c r="J300" s="152" t="s">
        <v>2194</v>
      </c>
      <c r="K300" s="78">
        <v>25000000</v>
      </c>
      <c r="L300" s="174">
        <f t="shared" ref="L300:L302" si="17">K300*0.85</f>
        <v>21250000</v>
      </c>
      <c r="M300" s="258" t="s">
        <v>2195</v>
      </c>
      <c r="N300" s="32" t="s">
        <v>405</v>
      </c>
      <c r="O300" s="26" t="s">
        <v>142</v>
      </c>
      <c r="P300" s="26" t="s">
        <v>142</v>
      </c>
      <c r="Q300" s="26" t="s">
        <v>142</v>
      </c>
      <c r="R300" s="26" t="s">
        <v>142</v>
      </c>
      <c r="S300" s="26" t="s">
        <v>142</v>
      </c>
      <c r="T300" s="26" t="s">
        <v>142</v>
      </c>
      <c r="U300" s="26"/>
      <c r="V300" s="26" t="s">
        <v>142</v>
      </c>
      <c r="W300" s="20" t="s">
        <v>1513</v>
      </c>
      <c r="X300" s="20">
        <v>3</v>
      </c>
      <c r="Y300" s="20" t="s">
        <v>540</v>
      </c>
      <c r="Z300" s="26" t="s">
        <v>106</v>
      </c>
      <c r="AA300" s="2"/>
    </row>
    <row r="301" spans="1:27" ht="57" x14ac:dyDescent="0.2">
      <c r="A301" s="85" t="s">
        <v>1650</v>
      </c>
      <c r="B301" s="20" t="s">
        <v>1150</v>
      </c>
      <c r="C301" s="20" t="s">
        <v>229</v>
      </c>
      <c r="D301" s="20" t="s">
        <v>601</v>
      </c>
      <c r="E301" s="20">
        <v>25124811</v>
      </c>
      <c r="F301" s="20">
        <v>45708797</v>
      </c>
      <c r="G301" s="26">
        <v>600011020</v>
      </c>
      <c r="H301" s="28" t="s">
        <v>432</v>
      </c>
      <c r="I301" s="20" t="s">
        <v>89</v>
      </c>
      <c r="J301" s="152" t="s">
        <v>2196</v>
      </c>
      <c r="K301" s="78">
        <v>6550000</v>
      </c>
      <c r="L301" s="174">
        <f t="shared" si="17"/>
        <v>5567500</v>
      </c>
      <c r="M301" s="258" t="s">
        <v>2197</v>
      </c>
      <c r="N301" s="264" t="s">
        <v>2198</v>
      </c>
      <c r="O301" s="26"/>
      <c r="P301" s="265" t="s">
        <v>142</v>
      </c>
      <c r="Q301" s="26" t="s">
        <v>142</v>
      </c>
      <c r="R301" s="26" t="s">
        <v>142</v>
      </c>
      <c r="S301" s="265" t="s">
        <v>142</v>
      </c>
      <c r="T301" s="265" t="s">
        <v>142</v>
      </c>
      <c r="U301" s="26"/>
      <c r="V301" s="26" t="s">
        <v>142</v>
      </c>
      <c r="W301" s="20" t="s">
        <v>432</v>
      </c>
      <c r="X301" s="20">
        <v>2</v>
      </c>
      <c r="Y301" s="20" t="s">
        <v>540</v>
      </c>
      <c r="Z301" s="26" t="s">
        <v>106</v>
      </c>
      <c r="AA301" s="2"/>
    </row>
    <row r="302" spans="1:27" ht="299.25" x14ac:dyDescent="0.2">
      <c r="A302" s="85" t="s">
        <v>1651</v>
      </c>
      <c r="B302" s="20" t="s">
        <v>1150</v>
      </c>
      <c r="C302" s="20" t="s">
        <v>229</v>
      </c>
      <c r="D302" s="20" t="s">
        <v>601</v>
      </c>
      <c r="E302" s="20">
        <v>25124811</v>
      </c>
      <c r="F302" s="20">
        <v>45708797</v>
      </c>
      <c r="G302" s="26">
        <v>600011020</v>
      </c>
      <c r="H302" s="28" t="s">
        <v>1513</v>
      </c>
      <c r="I302" s="20" t="s">
        <v>89</v>
      </c>
      <c r="J302" s="152" t="s">
        <v>2199</v>
      </c>
      <c r="K302" s="78">
        <v>22500000</v>
      </c>
      <c r="L302" s="174">
        <f t="shared" si="17"/>
        <v>19125000</v>
      </c>
      <c r="M302" s="120" t="s">
        <v>2200</v>
      </c>
      <c r="N302" s="32" t="s">
        <v>405</v>
      </c>
      <c r="O302" s="154" t="s">
        <v>142</v>
      </c>
      <c r="P302" s="26" t="s">
        <v>142</v>
      </c>
      <c r="Q302" s="26" t="s">
        <v>142</v>
      </c>
      <c r="R302" s="26" t="s">
        <v>142</v>
      </c>
      <c r="S302" s="26" t="s">
        <v>142</v>
      </c>
      <c r="T302" s="101" t="s">
        <v>142</v>
      </c>
      <c r="U302" s="26"/>
      <c r="V302" s="26" t="s">
        <v>142</v>
      </c>
      <c r="W302" s="20" t="s">
        <v>1513</v>
      </c>
      <c r="X302" s="20">
        <v>2</v>
      </c>
      <c r="Y302" s="20" t="s">
        <v>540</v>
      </c>
      <c r="Z302" s="26" t="s">
        <v>106</v>
      </c>
      <c r="AA302" s="2"/>
    </row>
    <row r="303" spans="1:27" ht="71.25" x14ac:dyDescent="0.2">
      <c r="A303" s="85" t="s">
        <v>1652</v>
      </c>
      <c r="B303" s="20" t="s">
        <v>1298</v>
      </c>
      <c r="C303" s="20" t="s">
        <v>1299</v>
      </c>
      <c r="D303" s="20" t="s">
        <v>176</v>
      </c>
      <c r="E303" s="20">
        <v>62247859</v>
      </c>
      <c r="F303" s="20">
        <v>108040771</v>
      </c>
      <c r="G303" s="20">
        <v>600023583</v>
      </c>
      <c r="H303" s="28" t="s">
        <v>1520</v>
      </c>
      <c r="I303" s="20" t="s">
        <v>89</v>
      </c>
      <c r="J303" s="37" t="s">
        <v>1521</v>
      </c>
      <c r="K303" s="57" t="s">
        <v>1205</v>
      </c>
      <c r="L303" s="36" t="s">
        <v>1206</v>
      </c>
      <c r="M303" s="57" t="s">
        <v>1303</v>
      </c>
      <c r="N303" s="57" t="s">
        <v>1518</v>
      </c>
      <c r="O303" s="26">
        <v>0</v>
      </c>
      <c r="P303" s="26">
        <v>0</v>
      </c>
      <c r="Q303" s="26">
        <v>0</v>
      </c>
      <c r="R303" s="26">
        <v>0</v>
      </c>
      <c r="S303" s="26">
        <v>0</v>
      </c>
      <c r="T303" s="26">
        <v>0</v>
      </c>
      <c r="U303" s="26">
        <v>0</v>
      </c>
      <c r="V303" s="26">
        <v>0</v>
      </c>
      <c r="W303" s="20"/>
      <c r="X303" s="26">
        <v>1</v>
      </c>
      <c r="Y303" s="26" t="s">
        <v>1519</v>
      </c>
      <c r="Z303" s="26" t="s">
        <v>106</v>
      </c>
      <c r="AA303" s="2"/>
    </row>
    <row r="304" spans="1:27" ht="114" x14ac:dyDescent="0.2">
      <c r="A304" s="85" t="s">
        <v>1653</v>
      </c>
      <c r="B304" s="20" t="s">
        <v>31</v>
      </c>
      <c r="C304" s="20" t="s">
        <v>31</v>
      </c>
      <c r="D304" s="20" t="s">
        <v>1402</v>
      </c>
      <c r="E304" s="27" t="s">
        <v>45</v>
      </c>
      <c r="F304" s="20">
        <v>108006891</v>
      </c>
      <c r="G304" s="26">
        <v>600170641</v>
      </c>
      <c r="H304" s="28" t="s">
        <v>1523</v>
      </c>
      <c r="I304" s="20" t="s">
        <v>92</v>
      </c>
      <c r="J304" s="152" t="s">
        <v>2201</v>
      </c>
      <c r="K304" s="86">
        <v>12000000</v>
      </c>
      <c r="L304" s="181">
        <v>10200000</v>
      </c>
      <c r="M304" s="116" t="s">
        <v>394</v>
      </c>
      <c r="N304" s="114" t="s">
        <v>405</v>
      </c>
      <c r="O304" s="26"/>
      <c r="P304" s="26"/>
      <c r="Q304" s="26"/>
      <c r="R304" s="26"/>
      <c r="S304" s="26" t="s">
        <v>142</v>
      </c>
      <c r="T304" s="26" t="s">
        <v>142</v>
      </c>
      <c r="U304" s="26"/>
      <c r="V304" s="26"/>
      <c r="W304" s="20" t="s">
        <v>1524</v>
      </c>
      <c r="X304" s="20" t="s">
        <v>1525</v>
      </c>
      <c r="Y304" s="152" t="s">
        <v>2202</v>
      </c>
      <c r="Z304" s="26"/>
      <c r="AA304" s="2"/>
    </row>
    <row r="305" spans="1:27" ht="42.75" x14ac:dyDescent="0.2">
      <c r="A305" s="85" t="s">
        <v>1654</v>
      </c>
      <c r="B305" s="20" t="s">
        <v>235</v>
      </c>
      <c r="C305" s="20" t="s">
        <v>235</v>
      </c>
      <c r="D305" s="20" t="s">
        <v>607</v>
      </c>
      <c r="E305" s="27" t="s">
        <v>241</v>
      </c>
      <c r="F305" s="20">
        <v>181118891</v>
      </c>
      <c r="G305" s="26">
        <v>691014612</v>
      </c>
      <c r="H305" s="28" t="s">
        <v>1532</v>
      </c>
      <c r="I305" s="20" t="s">
        <v>321</v>
      </c>
      <c r="J305" s="20" t="s">
        <v>1533</v>
      </c>
      <c r="K305" s="78">
        <v>2750000</v>
      </c>
      <c r="L305" s="174">
        <f t="shared" ref="L305:L306" si="18">K305*0.85</f>
        <v>2337500</v>
      </c>
      <c r="M305" s="120" t="s">
        <v>1988</v>
      </c>
      <c r="N305" s="120" t="s">
        <v>1471</v>
      </c>
      <c r="O305" s="26"/>
      <c r="P305" s="26"/>
      <c r="Q305" s="26"/>
      <c r="R305" s="26"/>
      <c r="S305" s="26"/>
      <c r="T305" s="26" t="s">
        <v>142</v>
      </c>
      <c r="U305" s="26"/>
      <c r="V305" s="26"/>
      <c r="W305" s="20" t="s">
        <v>1534</v>
      </c>
      <c r="X305" s="152" t="s">
        <v>1991</v>
      </c>
      <c r="Y305" s="20" t="s">
        <v>527</v>
      </c>
      <c r="Z305" s="26" t="s">
        <v>106</v>
      </c>
      <c r="AA305" s="2"/>
    </row>
    <row r="306" spans="1:27" ht="45" x14ac:dyDescent="0.2">
      <c r="A306" s="85" t="s">
        <v>1655</v>
      </c>
      <c r="B306" s="20" t="s">
        <v>235</v>
      </c>
      <c r="C306" s="20" t="s">
        <v>235</v>
      </c>
      <c r="D306" s="20" t="s">
        <v>607</v>
      </c>
      <c r="E306" s="27" t="s">
        <v>241</v>
      </c>
      <c r="F306" s="20">
        <v>181118891</v>
      </c>
      <c r="G306" s="26">
        <v>691014612</v>
      </c>
      <c r="H306" s="28" t="s">
        <v>1535</v>
      </c>
      <c r="I306" s="20" t="s">
        <v>321</v>
      </c>
      <c r="J306" s="20" t="s">
        <v>1536</v>
      </c>
      <c r="K306" s="78">
        <v>1500000</v>
      </c>
      <c r="L306" s="174">
        <f t="shared" si="18"/>
        <v>1275000</v>
      </c>
      <c r="M306" s="120" t="s">
        <v>1988</v>
      </c>
      <c r="N306" s="120" t="s">
        <v>1471</v>
      </c>
      <c r="O306" s="26" t="s">
        <v>142</v>
      </c>
      <c r="P306" s="26" t="s">
        <v>142</v>
      </c>
      <c r="Q306" s="26"/>
      <c r="R306" s="26" t="s">
        <v>142</v>
      </c>
      <c r="S306" s="26"/>
      <c r="T306" s="26" t="s">
        <v>142</v>
      </c>
      <c r="U306" s="26"/>
      <c r="V306" s="26" t="s">
        <v>142</v>
      </c>
      <c r="W306" s="20" t="s">
        <v>1537</v>
      </c>
      <c r="X306" s="152" t="s">
        <v>1992</v>
      </c>
      <c r="Y306" s="20" t="s">
        <v>527</v>
      </c>
      <c r="Z306" s="26" t="s">
        <v>106</v>
      </c>
      <c r="AA306" s="2"/>
    </row>
    <row r="307" spans="1:27" ht="90" x14ac:dyDescent="0.2">
      <c r="A307" s="85" t="s">
        <v>1656</v>
      </c>
      <c r="B307" s="20" t="s">
        <v>234</v>
      </c>
      <c r="C307" s="20" t="s">
        <v>234</v>
      </c>
      <c r="D307" s="20" t="s">
        <v>606</v>
      </c>
      <c r="E307" s="27" t="s">
        <v>240</v>
      </c>
      <c r="F307" s="20" t="s">
        <v>1538</v>
      </c>
      <c r="G307" s="26">
        <v>600011046</v>
      </c>
      <c r="H307" s="28" t="s">
        <v>1539</v>
      </c>
      <c r="I307" s="20" t="s">
        <v>321</v>
      </c>
      <c r="J307" s="20" t="s">
        <v>1540</v>
      </c>
      <c r="K307" s="78">
        <v>12500000</v>
      </c>
      <c r="L307" s="174"/>
      <c r="M307" s="66" t="s">
        <v>388</v>
      </c>
      <c r="N307" s="59" t="s">
        <v>405</v>
      </c>
      <c r="O307" s="26" t="s">
        <v>142</v>
      </c>
      <c r="P307" s="26" t="s">
        <v>142</v>
      </c>
      <c r="Q307" s="26" t="s">
        <v>142</v>
      </c>
      <c r="R307" s="26" t="s">
        <v>142</v>
      </c>
      <c r="S307" s="26"/>
      <c r="T307" s="26" t="s">
        <v>142</v>
      </c>
      <c r="U307" s="26"/>
      <c r="V307" s="26"/>
      <c r="W307" s="20" t="s">
        <v>465</v>
      </c>
      <c r="X307" s="20">
        <v>8</v>
      </c>
      <c r="Y307" s="20" t="s">
        <v>1541</v>
      </c>
      <c r="Z307" s="26" t="s">
        <v>106</v>
      </c>
      <c r="AA307" s="2"/>
    </row>
    <row r="308" spans="1:27" ht="75" x14ac:dyDescent="0.2">
      <c r="A308" s="85" t="s">
        <v>1657</v>
      </c>
      <c r="B308" s="20" t="s">
        <v>234</v>
      </c>
      <c r="C308" s="20" t="s">
        <v>234</v>
      </c>
      <c r="D308" s="20" t="s">
        <v>606</v>
      </c>
      <c r="E308" s="27" t="s">
        <v>240</v>
      </c>
      <c r="F308" s="152" t="s">
        <v>1538</v>
      </c>
      <c r="G308" s="26">
        <v>600011046</v>
      </c>
      <c r="H308" s="28" t="s">
        <v>1542</v>
      </c>
      <c r="I308" s="20" t="s">
        <v>321</v>
      </c>
      <c r="J308" s="37" t="s">
        <v>1543</v>
      </c>
      <c r="K308" s="78">
        <v>3000000</v>
      </c>
      <c r="L308" s="36"/>
      <c r="M308" s="66" t="s">
        <v>388</v>
      </c>
      <c r="N308" s="59" t="s">
        <v>405</v>
      </c>
      <c r="O308" s="26"/>
      <c r="P308" s="26" t="s">
        <v>142</v>
      </c>
      <c r="Q308" s="26" t="s">
        <v>142</v>
      </c>
      <c r="R308" s="26" t="s">
        <v>142</v>
      </c>
      <c r="S308" s="26"/>
      <c r="T308" s="26" t="s">
        <v>142</v>
      </c>
      <c r="U308" s="26"/>
      <c r="V308" s="26"/>
      <c r="W308" s="20" t="s">
        <v>466</v>
      </c>
      <c r="X308" s="20">
        <v>1</v>
      </c>
      <c r="Y308" s="20" t="s">
        <v>1544</v>
      </c>
      <c r="Z308" s="26" t="s">
        <v>106</v>
      </c>
      <c r="AA308" s="2"/>
    </row>
    <row r="309" spans="1:27" ht="71.25" x14ac:dyDescent="0.2">
      <c r="A309" s="85" t="s">
        <v>1658</v>
      </c>
      <c r="B309" s="20" t="s">
        <v>217</v>
      </c>
      <c r="C309" s="20" t="s">
        <v>217</v>
      </c>
      <c r="D309" s="20" t="s">
        <v>1402</v>
      </c>
      <c r="E309" s="20">
        <v>61515451</v>
      </c>
      <c r="F309" s="65" t="s">
        <v>256</v>
      </c>
      <c r="G309" s="26">
        <v>600011216</v>
      </c>
      <c r="H309" s="28" t="s">
        <v>1546</v>
      </c>
      <c r="I309" s="20" t="s">
        <v>88</v>
      </c>
      <c r="J309" s="152" t="s">
        <v>2203</v>
      </c>
      <c r="K309" s="86">
        <v>400000</v>
      </c>
      <c r="L309" s="181">
        <v>340000</v>
      </c>
      <c r="M309" s="191" t="s">
        <v>2204</v>
      </c>
      <c r="N309" s="262" t="s">
        <v>2205</v>
      </c>
      <c r="O309" s="26"/>
      <c r="P309" s="26" t="s">
        <v>142</v>
      </c>
      <c r="Q309" s="26" t="s">
        <v>142</v>
      </c>
      <c r="R309" s="26"/>
      <c r="S309" s="26"/>
      <c r="T309" s="26" t="s">
        <v>142</v>
      </c>
      <c r="U309" s="26"/>
      <c r="V309" s="26"/>
      <c r="W309" s="20" t="s">
        <v>1548</v>
      </c>
      <c r="X309" s="20" t="s">
        <v>1549</v>
      </c>
      <c r="Y309" s="20" t="s">
        <v>537</v>
      </c>
      <c r="Z309" s="26" t="s">
        <v>1160</v>
      </c>
      <c r="AA309" s="2"/>
    </row>
    <row r="310" spans="1:27" ht="75" x14ac:dyDescent="0.2">
      <c r="A310" s="85" t="s">
        <v>1659</v>
      </c>
      <c r="B310" s="20" t="s">
        <v>32</v>
      </c>
      <c r="C310" s="20" t="s">
        <v>32</v>
      </c>
      <c r="D310" s="20" t="s">
        <v>1402</v>
      </c>
      <c r="E310" s="20">
        <v>61515779</v>
      </c>
      <c r="F310" s="27" t="s">
        <v>49</v>
      </c>
      <c r="G310" s="27" t="s">
        <v>49</v>
      </c>
      <c r="H310" s="28" t="s">
        <v>1550</v>
      </c>
      <c r="I310" s="20" t="s">
        <v>88</v>
      </c>
      <c r="J310" s="20" t="s">
        <v>1551</v>
      </c>
      <c r="K310" s="78">
        <v>2500000</v>
      </c>
      <c r="L310" s="174">
        <f t="shared" ref="L310" si="19">K310*0.85</f>
        <v>2125000</v>
      </c>
      <c r="M310" s="43" t="s">
        <v>1552</v>
      </c>
      <c r="N310" s="51" t="s">
        <v>1419</v>
      </c>
      <c r="O310" s="26"/>
      <c r="P310" s="26"/>
      <c r="Q310" s="26"/>
      <c r="R310" s="26"/>
      <c r="S310" s="26"/>
      <c r="T310" s="26"/>
      <c r="U310" s="26"/>
      <c r="V310" s="26"/>
      <c r="W310" s="20" t="s">
        <v>1553</v>
      </c>
      <c r="X310" s="20" t="s">
        <v>1554</v>
      </c>
      <c r="Y310" s="256" t="s">
        <v>2014</v>
      </c>
      <c r="Z310" s="26" t="s">
        <v>106</v>
      </c>
      <c r="AA310" s="2"/>
    </row>
    <row r="311" spans="1:27" ht="42.75" x14ac:dyDescent="0.2">
      <c r="A311" s="85" t="s">
        <v>1660</v>
      </c>
      <c r="B311" s="152" t="s">
        <v>1556</v>
      </c>
      <c r="C311" s="152" t="s">
        <v>1556</v>
      </c>
      <c r="D311" s="152" t="s">
        <v>41</v>
      </c>
      <c r="E311" s="152">
        <v>524646</v>
      </c>
      <c r="F311" s="152">
        <v>107850303</v>
      </c>
      <c r="G311" s="152">
        <v>600011291</v>
      </c>
      <c r="H311" s="155" t="s">
        <v>82</v>
      </c>
      <c r="I311" s="152" t="s">
        <v>88</v>
      </c>
      <c r="J311" s="152" t="s">
        <v>1557</v>
      </c>
      <c r="K311" s="86">
        <v>1400000</v>
      </c>
      <c r="L311" s="181">
        <v>1190000</v>
      </c>
      <c r="M311" s="116" t="s">
        <v>1457</v>
      </c>
      <c r="N311" s="114" t="s">
        <v>1558</v>
      </c>
      <c r="O311" s="154" t="s">
        <v>142</v>
      </c>
      <c r="P311" s="154"/>
      <c r="Q311" s="154"/>
      <c r="R311" s="154" t="s">
        <v>142</v>
      </c>
      <c r="S311" s="154"/>
      <c r="T311" s="154"/>
      <c r="U311" s="154"/>
      <c r="V311" s="154" t="s">
        <v>142</v>
      </c>
      <c r="W311" s="152" t="s">
        <v>1559</v>
      </c>
      <c r="X311" s="152">
        <v>10</v>
      </c>
      <c r="Y311" s="152" t="s">
        <v>1560</v>
      </c>
      <c r="Z311" s="154" t="s">
        <v>978</v>
      </c>
      <c r="AA311" s="2"/>
    </row>
    <row r="312" spans="1:27" ht="57" x14ac:dyDescent="0.2">
      <c r="A312" s="85" t="s">
        <v>1661</v>
      </c>
      <c r="B312" s="152" t="s">
        <v>1556</v>
      </c>
      <c r="C312" s="152" t="s">
        <v>1556</v>
      </c>
      <c r="D312" s="152" t="s">
        <v>41</v>
      </c>
      <c r="E312" s="152">
        <v>524646</v>
      </c>
      <c r="F312" s="152">
        <v>107850303</v>
      </c>
      <c r="G312" s="152">
        <v>600011291</v>
      </c>
      <c r="H312" s="155" t="s">
        <v>1561</v>
      </c>
      <c r="I312" s="152" t="s">
        <v>88</v>
      </c>
      <c r="J312" s="152" t="s">
        <v>1562</v>
      </c>
      <c r="K312" s="86">
        <v>2400000</v>
      </c>
      <c r="L312" s="181">
        <v>2040000</v>
      </c>
      <c r="M312" s="116" t="s">
        <v>1457</v>
      </c>
      <c r="N312" s="114" t="s">
        <v>1558</v>
      </c>
      <c r="O312" s="154"/>
      <c r="P312" s="154"/>
      <c r="Q312" s="154"/>
      <c r="R312" s="154" t="s">
        <v>142</v>
      </c>
      <c r="S312" s="154"/>
      <c r="T312" s="154"/>
      <c r="U312" s="154"/>
      <c r="V312" s="154" t="s">
        <v>142</v>
      </c>
      <c r="W312" s="152" t="s">
        <v>1563</v>
      </c>
      <c r="X312" s="152">
        <v>1</v>
      </c>
      <c r="Y312" s="152" t="s">
        <v>1560</v>
      </c>
      <c r="Z312" s="154" t="s">
        <v>978</v>
      </c>
      <c r="AA312" s="2"/>
    </row>
    <row r="313" spans="1:27" ht="42.75" x14ac:dyDescent="0.2">
      <c r="A313" s="85" t="s">
        <v>1662</v>
      </c>
      <c r="B313" s="152" t="s">
        <v>1556</v>
      </c>
      <c r="C313" s="152" t="s">
        <v>1556</v>
      </c>
      <c r="D313" s="152" t="s">
        <v>41</v>
      </c>
      <c r="E313" s="152">
        <v>524646</v>
      </c>
      <c r="F313" s="152">
        <v>107850303</v>
      </c>
      <c r="G313" s="152">
        <v>600011291</v>
      </c>
      <c r="H313" s="155" t="s">
        <v>432</v>
      </c>
      <c r="I313" s="152" t="s">
        <v>88</v>
      </c>
      <c r="J313" s="152" t="s">
        <v>1564</v>
      </c>
      <c r="K313" s="86">
        <v>4000000</v>
      </c>
      <c r="L313" s="181">
        <v>3400000</v>
      </c>
      <c r="M313" s="116" t="s">
        <v>1457</v>
      </c>
      <c r="N313" s="114" t="s">
        <v>1558</v>
      </c>
      <c r="O313" s="154"/>
      <c r="P313" s="154" t="s">
        <v>142</v>
      </c>
      <c r="Q313" s="154" t="s">
        <v>142</v>
      </c>
      <c r="R313" s="154" t="s">
        <v>142</v>
      </c>
      <c r="S313" s="154"/>
      <c r="T313" s="154"/>
      <c r="U313" s="154"/>
      <c r="V313" s="154" t="s">
        <v>142</v>
      </c>
      <c r="W313" s="152" t="s">
        <v>1559</v>
      </c>
      <c r="X313" s="152">
        <v>2</v>
      </c>
      <c r="Y313" s="152" t="s">
        <v>1560</v>
      </c>
      <c r="Z313" s="154" t="s">
        <v>978</v>
      </c>
      <c r="AA313" s="2"/>
    </row>
    <row r="314" spans="1:27" ht="105" x14ac:dyDescent="0.2">
      <c r="A314" s="85" t="s">
        <v>1789</v>
      </c>
      <c r="B314" s="20" t="s">
        <v>209</v>
      </c>
      <c r="C314" s="20" t="s">
        <v>209</v>
      </c>
      <c r="D314" s="20" t="s">
        <v>1402</v>
      </c>
      <c r="E314" s="27" t="s">
        <v>44</v>
      </c>
      <c r="F314" s="20">
        <v>107850486</v>
      </c>
      <c r="G314" s="67">
        <v>600011283</v>
      </c>
      <c r="H314" s="28" t="s">
        <v>1566</v>
      </c>
      <c r="I314" s="20" t="s">
        <v>317</v>
      </c>
      <c r="J314" s="20" t="s">
        <v>1567</v>
      </c>
      <c r="K314" s="78">
        <v>15000000</v>
      </c>
      <c r="L314" s="174">
        <v>12750000</v>
      </c>
      <c r="M314" s="43" t="s">
        <v>388</v>
      </c>
      <c r="N314" s="43" t="s">
        <v>405</v>
      </c>
      <c r="O314" s="26"/>
      <c r="P314" s="26"/>
      <c r="Q314" s="26" t="s">
        <v>142</v>
      </c>
      <c r="R314" s="26" t="s">
        <v>142</v>
      </c>
      <c r="S314" s="26"/>
      <c r="T314" s="26"/>
      <c r="U314" s="26"/>
      <c r="V314" s="26"/>
      <c r="W314" s="20" t="s">
        <v>1568</v>
      </c>
      <c r="X314" s="152" t="s">
        <v>2206</v>
      </c>
      <c r="Y314" s="26" t="s">
        <v>650</v>
      </c>
      <c r="Z314" s="26" t="s">
        <v>106</v>
      </c>
      <c r="AA314" s="2"/>
    </row>
    <row r="315" spans="1:27" ht="75" x14ac:dyDescent="0.2">
      <c r="A315" s="85" t="s">
        <v>1790</v>
      </c>
      <c r="B315" s="20" t="s">
        <v>209</v>
      </c>
      <c r="C315" s="20" t="s">
        <v>209</v>
      </c>
      <c r="D315" s="20" t="s">
        <v>1402</v>
      </c>
      <c r="E315" s="27" t="s">
        <v>44</v>
      </c>
      <c r="F315" s="20">
        <v>107850486</v>
      </c>
      <c r="G315" s="67">
        <v>600011283</v>
      </c>
      <c r="H315" s="28" t="s">
        <v>1569</v>
      </c>
      <c r="I315" s="20" t="s">
        <v>322</v>
      </c>
      <c r="J315" s="20" t="s">
        <v>1570</v>
      </c>
      <c r="K315" s="78">
        <v>8000000</v>
      </c>
      <c r="L315" s="174">
        <v>6800000</v>
      </c>
      <c r="M315" s="43" t="s">
        <v>388</v>
      </c>
      <c r="N315" s="43" t="s">
        <v>405</v>
      </c>
      <c r="O315" s="26"/>
      <c r="P315" s="26"/>
      <c r="Q315" s="26" t="s">
        <v>142</v>
      </c>
      <c r="R315" s="26" t="s">
        <v>142</v>
      </c>
      <c r="S315" s="26"/>
      <c r="T315" s="26"/>
      <c r="U315" s="26"/>
      <c r="V315" s="26"/>
      <c r="W315" s="20" t="s">
        <v>1568</v>
      </c>
      <c r="X315" s="152" t="s">
        <v>2207</v>
      </c>
      <c r="Y315" s="26" t="s">
        <v>650</v>
      </c>
      <c r="Z315" s="26" t="s">
        <v>106</v>
      </c>
      <c r="AA315" s="2"/>
    </row>
    <row r="316" spans="1:27" ht="57" x14ac:dyDescent="0.2">
      <c r="A316" s="85" t="s">
        <v>1791</v>
      </c>
      <c r="B316" s="20" t="s">
        <v>1312</v>
      </c>
      <c r="C316" s="20" t="s">
        <v>1306</v>
      </c>
      <c r="D316" s="20" t="s">
        <v>1307</v>
      </c>
      <c r="E316" s="26">
        <v>60232722</v>
      </c>
      <c r="F316" s="20" t="s">
        <v>1308</v>
      </c>
      <c r="G316" s="26">
        <v>600084795</v>
      </c>
      <c r="H316" s="117" t="s">
        <v>1572</v>
      </c>
      <c r="I316" s="44" t="s">
        <v>317</v>
      </c>
      <c r="J316" s="118" t="s">
        <v>1573</v>
      </c>
      <c r="K316" s="119">
        <v>53000000</v>
      </c>
      <c r="L316" s="176">
        <f t="shared" ref="L316" si="20">K316*0.85</f>
        <v>45050000</v>
      </c>
      <c r="M316" s="57">
        <v>2025</v>
      </c>
      <c r="N316" s="57">
        <v>2027</v>
      </c>
      <c r="O316" s="26"/>
      <c r="P316" s="26"/>
      <c r="Q316" s="26"/>
      <c r="R316" s="26"/>
      <c r="S316" s="26"/>
      <c r="T316" s="26"/>
      <c r="U316" s="26"/>
      <c r="V316" s="26"/>
      <c r="W316" s="20"/>
      <c r="X316" s="20"/>
      <c r="Y316" s="20"/>
      <c r="Z316" s="26"/>
      <c r="AA316" s="2"/>
    </row>
    <row r="317" spans="1:27" ht="71.25" x14ac:dyDescent="0.2">
      <c r="A317" s="85" t="s">
        <v>1792</v>
      </c>
      <c r="B317" s="152" t="s">
        <v>212</v>
      </c>
      <c r="C317" s="152" t="s">
        <v>212</v>
      </c>
      <c r="D317" s="152" t="s">
        <v>1402</v>
      </c>
      <c r="E317" s="152">
        <v>44555423</v>
      </c>
      <c r="F317" s="153" t="s">
        <v>247</v>
      </c>
      <c r="G317" s="154">
        <v>600011321</v>
      </c>
      <c r="H317" s="155" t="s">
        <v>1574</v>
      </c>
      <c r="I317" s="152" t="s">
        <v>90</v>
      </c>
      <c r="J317" s="149" t="s">
        <v>2208</v>
      </c>
      <c r="K317" s="86">
        <v>50000</v>
      </c>
      <c r="L317" s="150"/>
      <c r="M317" s="192">
        <v>45413</v>
      </c>
      <c r="N317" s="192">
        <v>45992</v>
      </c>
      <c r="O317" s="154"/>
      <c r="P317" s="154" t="s">
        <v>142</v>
      </c>
      <c r="Q317" s="154" t="s">
        <v>142</v>
      </c>
      <c r="R317" s="154"/>
      <c r="S317" s="154"/>
      <c r="T317" s="154"/>
      <c r="U317" s="154"/>
      <c r="V317" s="154"/>
      <c r="W317" s="152" t="s">
        <v>2209</v>
      </c>
      <c r="X317" s="152" t="s">
        <v>1111</v>
      </c>
      <c r="Y317" s="152" t="s">
        <v>532</v>
      </c>
      <c r="Z317" s="150" t="s">
        <v>106</v>
      </c>
      <c r="AA317" s="2"/>
    </row>
    <row r="318" spans="1:27" ht="85.5" x14ac:dyDescent="0.2">
      <c r="A318" s="85" t="s">
        <v>1793</v>
      </c>
      <c r="B318" s="152" t="s">
        <v>39</v>
      </c>
      <c r="C318" s="152" t="s">
        <v>39</v>
      </c>
      <c r="D318" s="152" t="s">
        <v>1402</v>
      </c>
      <c r="E318" s="153" t="s">
        <v>46</v>
      </c>
      <c r="F318" s="152" t="s">
        <v>245</v>
      </c>
      <c r="G318" s="154">
        <v>600019748</v>
      </c>
      <c r="H318" s="155" t="s">
        <v>1584</v>
      </c>
      <c r="I318" s="152" t="s">
        <v>1585</v>
      </c>
      <c r="J318" s="152" t="s">
        <v>1586</v>
      </c>
      <c r="K318" s="86">
        <v>149064357.63999999</v>
      </c>
      <c r="L318" s="181">
        <v>126704704</v>
      </c>
      <c r="M318" s="120"/>
      <c r="N318" s="121"/>
      <c r="O318" s="154"/>
      <c r="P318" s="154"/>
      <c r="Q318" s="154"/>
      <c r="R318" s="154"/>
      <c r="S318" s="154"/>
      <c r="T318" s="154"/>
      <c r="U318" s="154"/>
      <c r="V318" s="154"/>
      <c r="W318" s="152" t="s">
        <v>1587</v>
      </c>
      <c r="X318" s="152" t="s">
        <v>1588</v>
      </c>
      <c r="Y318" s="152" t="s">
        <v>522</v>
      </c>
      <c r="Z318" s="154" t="s">
        <v>106</v>
      </c>
    </row>
    <row r="319" spans="1:27" ht="86.25" thickBot="1" x14ac:dyDescent="0.25">
      <c r="A319" s="85" t="s">
        <v>1794</v>
      </c>
      <c r="B319" s="152" t="s">
        <v>39</v>
      </c>
      <c r="C319" s="152" t="s">
        <v>39</v>
      </c>
      <c r="D319" s="152" t="s">
        <v>1402</v>
      </c>
      <c r="E319" s="153" t="s">
        <v>46</v>
      </c>
      <c r="F319" s="152" t="s">
        <v>245</v>
      </c>
      <c r="G319" s="154">
        <v>600019748</v>
      </c>
      <c r="H319" s="122" t="s">
        <v>1589</v>
      </c>
      <c r="I319" s="152" t="s">
        <v>1585</v>
      </c>
      <c r="J319" s="149" t="s">
        <v>1590</v>
      </c>
      <c r="K319" s="83"/>
      <c r="L319" s="150"/>
      <c r="M319" s="83"/>
      <c r="N319" s="83"/>
      <c r="O319" s="154"/>
      <c r="P319" s="154"/>
      <c r="Q319" s="154"/>
      <c r="R319" s="154"/>
      <c r="S319" s="154"/>
      <c r="T319" s="154"/>
      <c r="U319" s="154"/>
      <c r="V319" s="154"/>
      <c r="W319" s="152" t="s">
        <v>1587</v>
      </c>
      <c r="X319" s="152" t="s">
        <v>1591</v>
      </c>
      <c r="Y319" s="152" t="s">
        <v>1592</v>
      </c>
      <c r="Z319" s="154" t="s">
        <v>106</v>
      </c>
      <c r="AA319" s="2"/>
    </row>
    <row r="320" spans="1:27" ht="72" thickBot="1" x14ac:dyDescent="0.25">
      <c r="A320" s="85" t="s">
        <v>1795</v>
      </c>
      <c r="B320" s="152" t="s">
        <v>969</v>
      </c>
      <c r="C320" s="152" t="s">
        <v>970</v>
      </c>
      <c r="D320" s="152" t="s">
        <v>971</v>
      </c>
      <c r="E320" s="152">
        <v>25012045</v>
      </c>
      <c r="F320" s="152">
        <v>600011372</v>
      </c>
      <c r="G320" s="147" t="s">
        <v>972</v>
      </c>
      <c r="H320" s="123" t="s">
        <v>1594</v>
      </c>
      <c r="I320" s="124" t="s">
        <v>90</v>
      </c>
      <c r="J320" s="124" t="s">
        <v>1595</v>
      </c>
      <c r="K320" s="91">
        <v>10000000</v>
      </c>
      <c r="L320" s="149">
        <v>8500000</v>
      </c>
      <c r="M320" s="91">
        <v>2024</v>
      </c>
      <c r="N320" s="91">
        <v>2026</v>
      </c>
      <c r="O320" s="152"/>
      <c r="P320" s="152" t="s">
        <v>142</v>
      </c>
      <c r="Q320" s="152"/>
      <c r="R320" s="152" t="s">
        <v>142</v>
      </c>
      <c r="S320" s="152" t="s">
        <v>142</v>
      </c>
      <c r="T320" s="152" t="s">
        <v>142</v>
      </c>
      <c r="U320" s="152"/>
      <c r="V320" s="152"/>
      <c r="W320" s="152" t="s">
        <v>975</v>
      </c>
      <c r="X320" s="152" t="s">
        <v>976</v>
      </c>
      <c r="Y320" s="152" t="s">
        <v>977</v>
      </c>
      <c r="Z320" s="152" t="s">
        <v>978</v>
      </c>
      <c r="AA320" s="2"/>
    </row>
    <row r="321" spans="1:27" ht="75.75" thickBot="1" x14ac:dyDescent="0.25">
      <c r="A321" s="85" t="s">
        <v>1796</v>
      </c>
      <c r="B321" s="152" t="s">
        <v>969</v>
      </c>
      <c r="C321" s="152" t="s">
        <v>970</v>
      </c>
      <c r="D321" s="152" t="s">
        <v>971</v>
      </c>
      <c r="E321" s="152">
        <v>25012045</v>
      </c>
      <c r="F321" s="152">
        <v>600011372</v>
      </c>
      <c r="G321" s="147" t="s">
        <v>972</v>
      </c>
      <c r="H321" s="123" t="s">
        <v>1596</v>
      </c>
      <c r="I321" s="124" t="s">
        <v>90</v>
      </c>
      <c r="J321" s="124" t="s">
        <v>1597</v>
      </c>
      <c r="K321" s="91">
        <v>8000000</v>
      </c>
      <c r="L321" s="149">
        <v>6800000</v>
      </c>
      <c r="M321" s="91">
        <v>2025</v>
      </c>
      <c r="N321" s="91">
        <v>2026</v>
      </c>
      <c r="O321" s="152"/>
      <c r="P321" s="152" t="s">
        <v>142</v>
      </c>
      <c r="Q321" s="152"/>
      <c r="R321" s="152" t="s">
        <v>142</v>
      </c>
      <c r="S321" s="152" t="s">
        <v>142</v>
      </c>
      <c r="T321" s="152" t="s">
        <v>142</v>
      </c>
      <c r="U321" s="152"/>
      <c r="V321" s="152"/>
      <c r="W321" s="152" t="s">
        <v>975</v>
      </c>
      <c r="X321" s="152" t="s">
        <v>976</v>
      </c>
      <c r="Y321" s="152" t="s">
        <v>977</v>
      </c>
      <c r="Z321" s="152" t="s">
        <v>978</v>
      </c>
      <c r="AA321" s="2"/>
    </row>
    <row r="322" spans="1:27" ht="72" thickBot="1" x14ac:dyDescent="0.25">
      <c r="A322" s="85" t="s">
        <v>1797</v>
      </c>
      <c r="B322" s="152" t="s">
        <v>969</v>
      </c>
      <c r="C322" s="152" t="s">
        <v>970</v>
      </c>
      <c r="D322" s="152" t="s">
        <v>971</v>
      </c>
      <c r="E322" s="152">
        <v>25012045</v>
      </c>
      <c r="F322" s="152">
        <v>600011372</v>
      </c>
      <c r="G322" s="147" t="s">
        <v>972</v>
      </c>
      <c r="H322" s="123" t="s">
        <v>1598</v>
      </c>
      <c r="I322" s="124" t="s">
        <v>90</v>
      </c>
      <c r="J322" s="124" t="s">
        <v>1599</v>
      </c>
      <c r="K322" s="91">
        <v>10000000</v>
      </c>
      <c r="L322" s="149">
        <v>8500000</v>
      </c>
      <c r="M322" s="91">
        <v>2025</v>
      </c>
      <c r="N322" s="91">
        <v>2026</v>
      </c>
      <c r="O322" s="152" t="s">
        <v>142</v>
      </c>
      <c r="P322" s="152" t="s">
        <v>142</v>
      </c>
      <c r="Q322" s="152" t="s">
        <v>142</v>
      </c>
      <c r="R322" s="152" t="s">
        <v>142</v>
      </c>
      <c r="S322" s="152" t="s">
        <v>142</v>
      </c>
      <c r="T322" s="152"/>
      <c r="U322" s="152" t="s">
        <v>142</v>
      </c>
      <c r="V322" s="152" t="s">
        <v>142</v>
      </c>
      <c r="W322" s="152" t="s">
        <v>975</v>
      </c>
      <c r="X322" s="152" t="s">
        <v>976</v>
      </c>
      <c r="Y322" s="152" t="s">
        <v>977</v>
      </c>
      <c r="Z322" s="152" t="s">
        <v>978</v>
      </c>
      <c r="AA322" s="2"/>
    </row>
    <row r="323" spans="1:27" ht="71.25" x14ac:dyDescent="0.2">
      <c r="A323" s="85" t="s">
        <v>1798</v>
      </c>
      <c r="B323" s="20" t="s">
        <v>167</v>
      </c>
      <c r="C323" s="20" t="s">
        <v>167</v>
      </c>
      <c r="D323" s="20" t="s">
        <v>1429</v>
      </c>
      <c r="E323" s="27" t="s">
        <v>1600</v>
      </c>
      <c r="F323" s="20">
        <v>102517576</v>
      </c>
      <c r="G323" s="20">
        <v>600011429</v>
      </c>
      <c r="H323" s="28" t="s">
        <v>1601</v>
      </c>
      <c r="I323" s="20" t="s">
        <v>90</v>
      </c>
      <c r="J323" s="20" t="s">
        <v>1602</v>
      </c>
      <c r="K323" s="125">
        <v>30000000</v>
      </c>
      <c r="L323" s="177">
        <v>25500000</v>
      </c>
      <c r="M323" s="82">
        <v>45748</v>
      </c>
      <c r="N323" s="82">
        <v>45901</v>
      </c>
      <c r="O323" s="20"/>
      <c r="P323" s="20"/>
      <c r="Q323" s="20"/>
      <c r="R323" s="20"/>
      <c r="S323" s="20"/>
      <c r="T323" s="20" t="s">
        <v>142</v>
      </c>
      <c r="U323" s="20"/>
      <c r="V323" s="20"/>
      <c r="W323" s="20" t="s">
        <v>1603</v>
      </c>
      <c r="X323" s="20" t="s">
        <v>1604</v>
      </c>
      <c r="Y323" s="26" t="s">
        <v>527</v>
      </c>
      <c r="Z323" s="26" t="s">
        <v>106</v>
      </c>
      <c r="AA323" s="2"/>
    </row>
    <row r="324" spans="1:27" ht="71.25" x14ac:dyDescent="0.2">
      <c r="A324" s="85" t="s">
        <v>1799</v>
      </c>
      <c r="B324" s="20" t="s">
        <v>167</v>
      </c>
      <c r="C324" s="20" t="s">
        <v>167</v>
      </c>
      <c r="D324" s="20" t="s">
        <v>1436</v>
      </c>
      <c r="E324" s="27" t="s">
        <v>1605</v>
      </c>
      <c r="F324" s="20">
        <v>102517576</v>
      </c>
      <c r="G324" s="20">
        <v>600011429</v>
      </c>
      <c r="H324" s="28" t="s">
        <v>1606</v>
      </c>
      <c r="I324" s="20" t="s">
        <v>90</v>
      </c>
      <c r="J324" s="20" t="s">
        <v>1607</v>
      </c>
      <c r="K324" s="56" t="s">
        <v>1608</v>
      </c>
      <c r="L324" s="178">
        <v>17000000</v>
      </c>
      <c r="M324" s="82">
        <v>45749</v>
      </c>
      <c r="N324" s="82">
        <v>45902</v>
      </c>
      <c r="O324" s="26"/>
      <c r="P324" s="26"/>
      <c r="Q324" s="26"/>
      <c r="R324" s="26"/>
      <c r="S324" s="26"/>
      <c r="T324" s="26" t="s">
        <v>142</v>
      </c>
      <c r="U324" s="26"/>
      <c r="V324" s="26"/>
      <c r="W324" s="26" t="s">
        <v>1609</v>
      </c>
      <c r="X324" s="20" t="s">
        <v>1610</v>
      </c>
      <c r="Y324" s="26" t="s">
        <v>527</v>
      </c>
      <c r="Z324" s="26" t="s">
        <v>106</v>
      </c>
      <c r="AA324" s="2"/>
    </row>
    <row r="325" spans="1:27" ht="71.25" x14ac:dyDescent="0.2">
      <c r="A325" s="85" t="s">
        <v>1807</v>
      </c>
      <c r="B325" s="20" t="s">
        <v>167</v>
      </c>
      <c r="C325" s="20" t="s">
        <v>167</v>
      </c>
      <c r="D325" s="20" t="s">
        <v>1442</v>
      </c>
      <c r="E325" s="27" t="s">
        <v>1611</v>
      </c>
      <c r="F325" s="20">
        <v>102517576</v>
      </c>
      <c r="G325" s="20">
        <v>600011429</v>
      </c>
      <c r="H325" s="28" t="s">
        <v>1612</v>
      </c>
      <c r="I325" s="20" t="s">
        <v>90</v>
      </c>
      <c r="J325" s="20" t="s">
        <v>1613</v>
      </c>
      <c r="K325" s="126">
        <v>800000</v>
      </c>
      <c r="L325" s="178">
        <v>680000</v>
      </c>
      <c r="M325" s="82">
        <v>45750</v>
      </c>
      <c r="N325" s="82">
        <v>45903</v>
      </c>
      <c r="O325" s="26"/>
      <c r="P325" s="26"/>
      <c r="Q325" s="26"/>
      <c r="R325" s="26"/>
      <c r="S325" s="26"/>
      <c r="T325" s="26" t="s">
        <v>142</v>
      </c>
      <c r="U325" s="26"/>
      <c r="V325" s="26"/>
      <c r="W325" s="26" t="s">
        <v>1614</v>
      </c>
      <c r="X325" s="20" t="s">
        <v>1615</v>
      </c>
      <c r="Y325" s="26" t="s">
        <v>527</v>
      </c>
      <c r="Z325" s="26" t="s">
        <v>106</v>
      </c>
      <c r="AA325" s="2"/>
    </row>
    <row r="326" spans="1:27" ht="75" x14ac:dyDescent="0.2">
      <c r="A326" s="85" t="s">
        <v>1808</v>
      </c>
      <c r="B326" s="152" t="s">
        <v>208</v>
      </c>
      <c r="C326" s="152" t="s">
        <v>208</v>
      </c>
      <c r="D326" s="152" t="s">
        <v>1402</v>
      </c>
      <c r="E326" s="153" t="s">
        <v>242</v>
      </c>
      <c r="F326" s="152">
        <v>600010180</v>
      </c>
      <c r="G326" s="154">
        <v>600010180</v>
      </c>
      <c r="H326" s="122" t="s">
        <v>1455</v>
      </c>
      <c r="I326" s="152" t="s">
        <v>87</v>
      </c>
      <c r="J326" s="149" t="s">
        <v>1734</v>
      </c>
      <c r="K326" s="86">
        <v>49158785</v>
      </c>
      <c r="L326" s="181">
        <v>41784967.25</v>
      </c>
      <c r="M326" s="116" t="s">
        <v>1457</v>
      </c>
      <c r="N326" s="83">
        <v>2026</v>
      </c>
      <c r="O326" s="154"/>
      <c r="P326" s="154"/>
      <c r="Q326" s="154"/>
      <c r="R326" s="154"/>
      <c r="S326" s="154"/>
      <c r="T326" s="154"/>
      <c r="U326" s="154"/>
      <c r="V326" s="154"/>
      <c r="W326" s="152" t="s">
        <v>1735</v>
      </c>
      <c r="X326" s="152" t="s">
        <v>1735</v>
      </c>
      <c r="Y326" s="152" t="s">
        <v>1736</v>
      </c>
      <c r="Z326" s="154" t="s">
        <v>106</v>
      </c>
      <c r="AA326" s="2"/>
    </row>
    <row r="327" spans="1:27" ht="71.25" x14ac:dyDescent="0.2">
      <c r="A327" s="85" t="s">
        <v>1828</v>
      </c>
      <c r="B327" s="152" t="s">
        <v>665</v>
      </c>
      <c r="C327" s="152" t="s">
        <v>665</v>
      </c>
      <c r="D327" s="152" t="s">
        <v>1402</v>
      </c>
      <c r="E327" s="152">
        <v>61342751</v>
      </c>
      <c r="F327" s="152">
        <v>81833</v>
      </c>
      <c r="G327" s="152">
        <v>600010295</v>
      </c>
      <c r="H327" s="155" t="s">
        <v>1741</v>
      </c>
      <c r="I327" s="152" t="s">
        <v>97</v>
      </c>
      <c r="J327" s="266" t="s">
        <v>1742</v>
      </c>
      <c r="K327" s="86">
        <v>26000000</v>
      </c>
      <c r="L327" s="181">
        <v>22100000</v>
      </c>
      <c r="M327" s="116" t="s">
        <v>406</v>
      </c>
      <c r="N327" s="116" t="s">
        <v>387</v>
      </c>
      <c r="O327" s="154" t="s">
        <v>142</v>
      </c>
      <c r="P327" s="154" t="s">
        <v>142</v>
      </c>
      <c r="Q327" s="154" t="s">
        <v>142</v>
      </c>
      <c r="R327" s="154" t="s">
        <v>142</v>
      </c>
      <c r="S327" s="154"/>
      <c r="T327" s="154" t="s">
        <v>142</v>
      </c>
      <c r="U327" s="154" t="s">
        <v>142</v>
      </c>
      <c r="V327" s="154"/>
      <c r="W327" s="267" t="s">
        <v>1115</v>
      </c>
      <c r="X327" s="267">
        <v>1</v>
      </c>
      <c r="Y327" s="268" t="s">
        <v>1743</v>
      </c>
      <c r="Z327" s="268" t="s">
        <v>106</v>
      </c>
      <c r="AA327" s="2"/>
    </row>
    <row r="328" spans="1:27" ht="99.75" x14ac:dyDescent="0.2">
      <c r="A328" s="85" t="s">
        <v>1829</v>
      </c>
      <c r="B328" s="256" t="s">
        <v>1025</v>
      </c>
      <c r="C328" s="256" t="s">
        <v>1026</v>
      </c>
      <c r="D328" s="256" t="s">
        <v>1746</v>
      </c>
      <c r="E328" s="269">
        <v>81701</v>
      </c>
      <c r="F328" s="269">
        <v>110020740</v>
      </c>
      <c r="G328" s="269">
        <v>600029182</v>
      </c>
      <c r="H328" s="270" t="s">
        <v>1033</v>
      </c>
      <c r="I328" s="269" t="s">
        <v>1034</v>
      </c>
      <c r="J328" s="256" t="s">
        <v>1747</v>
      </c>
      <c r="K328" s="271">
        <v>60000000</v>
      </c>
      <c r="L328" s="272">
        <v>51000000</v>
      </c>
      <c r="M328" s="273" t="s">
        <v>1748</v>
      </c>
      <c r="N328" s="273" t="s">
        <v>1749</v>
      </c>
      <c r="O328" s="269"/>
      <c r="P328" s="269" t="s">
        <v>142</v>
      </c>
      <c r="Q328" s="269" t="s">
        <v>142</v>
      </c>
      <c r="R328" s="269" t="s">
        <v>142</v>
      </c>
      <c r="S328" s="269"/>
      <c r="T328" s="269" t="s">
        <v>142</v>
      </c>
      <c r="U328" s="269"/>
      <c r="V328" s="269" t="s">
        <v>142</v>
      </c>
      <c r="W328" s="269" t="s">
        <v>1750</v>
      </c>
      <c r="X328" s="256" t="s">
        <v>1751</v>
      </c>
      <c r="Y328" s="269" t="s">
        <v>1045</v>
      </c>
      <c r="Z328" s="269" t="s">
        <v>106</v>
      </c>
      <c r="AA328" s="2"/>
    </row>
    <row r="329" spans="1:27" s="143" customFormat="1" ht="105" x14ac:dyDescent="0.25">
      <c r="A329" s="85" t="s">
        <v>1830</v>
      </c>
      <c r="B329" s="256" t="s">
        <v>219</v>
      </c>
      <c r="C329" s="256" t="s">
        <v>219</v>
      </c>
      <c r="D329" s="256" t="s">
        <v>1402</v>
      </c>
      <c r="E329" s="256">
        <v>14451042</v>
      </c>
      <c r="F329" s="256">
        <v>600170632</v>
      </c>
      <c r="G329" s="256">
        <v>600170632</v>
      </c>
      <c r="H329" s="274" t="s">
        <v>1752</v>
      </c>
      <c r="I329" s="275" t="s">
        <v>319</v>
      </c>
      <c r="J329" s="256" t="s">
        <v>1753</v>
      </c>
      <c r="K329" s="276">
        <v>99220000</v>
      </c>
      <c r="L329" s="277">
        <v>84337000</v>
      </c>
      <c r="M329" s="273" t="s">
        <v>1754</v>
      </c>
      <c r="N329" s="273" t="s">
        <v>105</v>
      </c>
      <c r="O329" s="269"/>
      <c r="P329" s="269"/>
      <c r="Q329" s="269" t="s">
        <v>820</v>
      </c>
      <c r="R329" s="269"/>
      <c r="S329" s="269"/>
      <c r="T329" s="269"/>
      <c r="U329" s="269"/>
      <c r="V329" s="269"/>
      <c r="W329" s="256" t="s">
        <v>1755</v>
      </c>
      <c r="X329" s="256" t="s">
        <v>1503</v>
      </c>
      <c r="Y329" s="256" t="s">
        <v>539</v>
      </c>
      <c r="Z329" s="278" t="s">
        <v>106</v>
      </c>
    </row>
    <row r="330" spans="1:27" s="143" customFormat="1" ht="135" x14ac:dyDescent="0.25">
      <c r="A330" s="85" t="s">
        <v>1831</v>
      </c>
      <c r="B330" s="256" t="s">
        <v>219</v>
      </c>
      <c r="C330" s="256" t="s">
        <v>219</v>
      </c>
      <c r="D330" s="256" t="s">
        <v>1402</v>
      </c>
      <c r="E330" s="256">
        <v>14451042</v>
      </c>
      <c r="F330" s="256">
        <v>600170632</v>
      </c>
      <c r="G330" s="256">
        <v>600170632</v>
      </c>
      <c r="H330" s="274" t="s">
        <v>1756</v>
      </c>
      <c r="I330" s="275" t="s">
        <v>319</v>
      </c>
      <c r="J330" s="256" t="s">
        <v>1757</v>
      </c>
      <c r="K330" s="276">
        <v>49000000</v>
      </c>
      <c r="L330" s="277">
        <v>41650000</v>
      </c>
      <c r="M330" s="273" t="s">
        <v>1758</v>
      </c>
      <c r="N330" s="273" t="s">
        <v>1363</v>
      </c>
      <c r="O330" s="269"/>
      <c r="P330" s="269"/>
      <c r="Q330" s="269" t="s">
        <v>820</v>
      </c>
      <c r="R330" s="269"/>
      <c r="S330" s="269"/>
      <c r="T330" s="269"/>
      <c r="U330" s="269"/>
      <c r="V330" s="269"/>
      <c r="W330" s="256" t="s">
        <v>1759</v>
      </c>
      <c r="X330" s="256" t="s">
        <v>1503</v>
      </c>
      <c r="Y330" s="256" t="s">
        <v>539</v>
      </c>
      <c r="Z330" s="278" t="s">
        <v>106</v>
      </c>
    </row>
    <row r="331" spans="1:27" ht="57" x14ac:dyDescent="0.2">
      <c r="A331" s="85" t="s">
        <v>1839</v>
      </c>
      <c r="B331" s="256" t="s">
        <v>221</v>
      </c>
      <c r="C331" s="256" t="s">
        <v>221</v>
      </c>
      <c r="D331" s="256" t="s">
        <v>602</v>
      </c>
      <c r="E331" s="256">
        <v>70901619</v>
      </c>
      <c r="F331" s="256">
        <v>108019578</v>
      </c>
      <c r="G331" s="269">
        <v>600001431</v>
      </c>
      <c r="H331" s="279" t="s">
        <v>1765</v>
      </c>
      <c r="I331" s="256" t="s">
        <v>1766</v>
      </c>
      <c r="J331" s="256" t="s">
        <v>1767</v>
      </c>
      <c r="K331" s="280">
        <v>3000000</v>
      </c>
      <c r="L331" s="281">
        <v>2550000</v>
      </c>
      <c r="M331" s="282">
        <v>45778</v>
      </c>
      <c r="N331" s="282">
        <v>47453</v>
      </c>
      <c r="O331" s="269"/>
      <c r="P331" s="269" t="s">
        <v>820</v>
      </c>
      <c r="Q331" s="269" t="s">
        <v>820</v>
      </c>
      <c r="R331" s="269" t="s">
        <v>820</v>
      </c>
      <c r="S331" s="269"/>
      <c r="T331" s="269" t="s">
        <v>820</v>
      </c>
      <c r="U331" s="269"/>
      <c r="V331" s="269"/>
      <c r="W331" s="256" t="s">
        <v>1768</v>
      </c>
      <c r="X331" s="256" t="s">
        <v>1768</v>
      </c>
      <c r="Y331" s="275"/>
      <c r="Z331" s="275"/>
      <c r="AA331" s="2"/>
    </row>
    <row r="332" spans="1:27" ht="85.5" x14ac:dyDescent="0.2">
      <c r="A332" s="85" t="s">
        <v>1840</v>
      </c>
      <c r="B332" s="256" t="s">
        <v>39</v>
      </c>
      <c r="C332" s="256" t="s">
        <v>39</v>
      </c>
      <c r="D332" s="256" t="s">
        <v>1402</v>
      </c>
      <c r="E332" s="283" t="s">
        <v>46</v>
      </c>
      <c r="F332" s="256" t="s">
        <v>245</v>
      </c>
      <c r="G332" s="269">
        <v>600019748</v>
      </c>
      <c r="H332" s="284" t="s">
        <v>1769</v>
      </c>
      <c r="I332" s="256" t="s">
        <v>1770</v>
      </c>
      <c r="J332" s="285" t="s">
        <v>1771</v>
      </c>
      <c r="K332" s="286"/>
      <c r="L332" s="287"/>
      <c r="M332" s="273" t="s">
        <v>388</v>
      </c>
      <c r="N332" s="273" t="s">
        <v>404</v>
      </c>
      <c r="O332" s="269"/>
      <c r="P332" s="269"/>
      <c r="Q332" s="269"/>
      <c r="R332" s="269"/>
      <c r="S332" s="269"/>
      <c r="T332" s="269" t="s">
        <v>142</v>
      </c>
      <c r="U332" s="269"/>
      <c r="V332" s="269" t="s">
        <v>142</v>
      </c>
      <c r="W332" s="256"/>
      <c r="X332" s="285" t="s">
        <v>1772</v>
      </c>
      <c r="Y332" s="256" t="s">
        <v>1773</v>
      </c>
      <c r="Z332" s="287"/>
      <c r="AA332" s="2"/>
    </row>
    <row r="333" spans="1:27" ht="71.25" x14ac:dyDescent="0.2">
      <c r="A333" s="85" t="s">
        <v>1852</v>
      </c>
      <c r="B333" s="152" t="s">
        <v>41</v>
      </c>
      <c r="C333" s="152" t="s">
        <v>29</v>
      </c>
      <c r="D333" s="152" t="s">
        <v>1402</v>
      </c>
      <c r="E333" s="152">
        <v>18385061</v>
      </c>
      <c r="F333" s="152">
        <v>130001767</v>
      </c>
      <c r="G333" s="152">
        <v>600170691</v>
      </c>
      <c r="H333" s="155" t="s">
        <v>1774</v>
      </c>
      <c r="I333" s="152" t="s">
        <v>90</v>
      </c>
      <c r="J333" s="149" t="s">
        <v>1775</v>
      </c>
      <c r="K333" s="91" t="s">
        <v>1776</v>
      </c>
      <c r="L333" s="149" t="s">
        <v>1776</v>
      </c>
      <c r="M333" s="91">
        <v>2024</v>
      </c>
      <c r="N333" s="91">
        <v>2025</v>
      </c>
      <c r="O333" s="152"/>
      <c r="P333" s="152"/>
      <c r="Q333" s="152"/>
      <c r="R333" s="152" t="s">
        <v>142</v>
      </c>
      <c r="S333" s="152"/>
      <c r="T333" s="152"/>
      <c r="U333" s="152"/>
      <c r="V333" s="152" t="s">
        <v>142</v>
      </c>
      <c r="W333" s="149" t="s">
        <v>1776</v>
      </c>
      <c r="X333" s="149" t="s">
        <v>1776</v>
      </c>
      <c r="Y333" s="149" t="s">
        <v>1776</v>
      </c>
      <c r="Z333" s="149" t="s">
        <v>182</v>
      </c>
      <c r="AA333" s="2"/>
    </row>
    <row r="334" spans="1:27" ht="85.5" x14ac:dyDescent="0.2">
      <c r="A334" s="85" t="s">
        <v>1853</v>
      </c>
      <c r="B334" s="288" t="s">
        <v>205</v>
      </c>
      <c r="C334" s="289" t="s">
        <v>1132</v>
      </c>
      <c r="D334" s="289" t="s">
        <v>1402</v>
      </c>
      <c r="E334" s="289">
        <v>47274620</v>
      </c>
      <c r="F334" s="289">
        <v>47274620</v>
      </c>
      <c r="G334" s="290">
        <v>600010198</v>
      </c>
      <c r="H334" s="291" t="s">
        <v>1779</v>
      </c>
      <c r="I334" s="288" t="s">
        <v>85</v>
      </c>
      <c r="J334" s="288" t="s">
        <v>1780</v>
      </c>
      <c r="K334" s="292">
        <v>6200000</v>
      </c>
      <c r="L334" s="293">
        <v>5270000</v>
      </c>
      <c r="M334" s="294" t="s">
        <v>394</v>
      </c>
      <c r="N334" s="294" t="s">
        <v>396</v>
      </c>
      <c r="O334" s="289"/>
      <c r="P334" s="289" t="s">
        <v>142</v>
      </c>
      <c r="Q334" s="289" t="s">
        <v>142</v>
      </c>
      <c r="R334" s="289" t="s">
        <v>142</v>
      </c>
      <c r="S334" s="289"/>
      <c r="T334" s="289"/>
      <c r="U334" s="289"/>
      <c r="V334" s="289" t="s">
        <v>142</v>
      </c>
      <c r="W334" s="288" t="s">
        <v>1781</v>
      </c>
      <c r="X334" s="288" t="s">
        <v>485</v>
      </c>
      <c r="Y334" s="288" t="s">
        <v>526</v>
      </c>
      <c r="Z334" s="289" t="s">
        <v>106</v>
      </c>
      <c r="AA334" s="2"/>
    </row>
    <row r="335" spans="1:27" ht="71.25" x14ac:dyDescent="0.2">
      <c r="A335" s="85" t="s">
        <v>1854</v>
      </c>
      <c r="B335" s="288" t="s">
        <v>205</v>
      </c>
      <c r="C335" s="289" t="s">
        <v>1132</v>
      </c>
      <c r="D335" s="289" t="s">
        <v>1402</v>
      </c>
      <c r="E335" s="289">
        <v>47274620</v>
      </c>
      <c r="F335" s="289">
        <v>47274620</v>
      </c>
      <c r="G335" s="289">
        <v>600010198</v>
      </c>
      <c r="H335" s="291" t="s">
        <v>1782</v>
      </c>
      <c r="I335" s="288" t="s">
        <v>85</v>
      </c>
      <c r="J335" s="288" t="s">
        <v>1783</v>
      </c>
      <c r="K335" s="292">
        <v>8500000</v>
      </c>
      <c r="L335" s="293">
        <v>7225000</v>
      </c>
      <c r="M335" s="294" t="s">
        <v>410</v>
      </c>
      <c r="N335" s="294" t="s">
        <v>405</v>
      </c>
      <c r="O335" s="289"/>
      <c r="P335" s="289"/>
      <c r="Q335" s="289"/>
      <c r="R335" s="289"/>
      <c r="S335" s="289"/>
      <c r="T335" s="289"/>
      <c r="U335" s="289"/>
      <c r="V335" s="289"/>
      <c r="W335" s="288" t="s">
        <v>1784</v>
      </c>
      <c r="X335" s="288" t="s">
        <v>1785</v>
      </c>
      <c r="Y335" s="288" t="s">
        <v>526</v>
      </c>
      <c r="Z335" s="289" t="s">
        <v>106</v>
      </c>
      <c r="AA335" s="2"/>
    </row>
    <row r="336" spans="1:27" ht="242.25" x14ac:dyDescent="0.2">
      <c r="A336" s="85" t="s">
        <v>1855</v>
      </c>
      <c r="B336" s="288" t="s">
        <v>205</v>
      </c>
      <c r="C336" s="289" t="s">
        <v>1132</v>
      </c>
      <c r="D336" s="289" t="s">
        <v>1402</v>
      </c>
      <c r="E336" s="289">
        <v>47274620</v>
      </c>
      <c r="F336" s="289">
        <v>47274620</v>
      </c>
      <c r="G336" s="289">
        <v>600010198</v>
      </c>
      <c r="H336" s="291" t="s">
        <v>1786</v>
      </c>
      <c r="I336" s="288" t="s">
        <v>85</v>
      </c>
      <c r="J336" s="288" t="s">
        <v>1787</v>
      </c>
      <c r="K336" s="292">
        <v>7800000</v>
      </c>
      <c r="L336" s="293">
        <v>6630000</v>
      </c>
      <c r="M336" s="294" t="s">
        <v>410</v>
      </c>
      <c r="N336" s="294" t="s">
        <v>410</v>
      </c>
      <c r="O336" s="289"/>
      <c r="P336" s="289"/>
      <c r="Q336" s="289"/>
      <c r="R336" s="289"/>
      <c r="S336" s="289"/>
      <c r="T336" s="289"/>
      <c r="U336" s="289"/>
      <c r="V336" s="289"/>
      <c r="W336" s="288" t="s">
        <v>1786</v>
      </c>
      <c r="X336" s="288" t="s">
        <v>1788</v>
      </c>
      <c r="Y336" s="288" t="s">
        <v>526</v>
      </c>
      <c r="Z336" s="289" t="s">
        <v>106</v>
      </c>
      <c r="AA336" s="2"/>
    </row>
    <row r="337" spans="1:27" ht="71.25" x14ac:dyDescent="0.2">
      <c r="A337" s="85" t="s">
        <v>1861</v>
      </c>
      <c r="B337" s="20" t="s">
        <v>23</v>
      </c>
      <c r="C337" s="20" t="s">
        <v>23</v>
      </c>
      <c r="D337" s="20" t="s">
        <v>1402</v>
      </c>
      <c r="E337" s="27">
        <v>47274611</v>
      </c>
      <c r="F337" s="20">
        <v>47274611</v>
      </c>
      <c r="G337" s="26">
        <v>600010171</v>
      </c>
      <c r="H337" s="28" t="s">
        <v>1800</v>
      </c>
      <c r="I337" s="20" t="s">
        <v>85</v>
      </c>
      <c r="J337" s="20" t="s">
        <v>1801</v>
      </c>
      <c r="K337" s="78">
        <v>10000000</v>
      </c>
      <c r="L337" s="174">
        <v>8500000</v>
      </c>
      <c r="M337" s="66" t="s">
        <v>410</v>
      </c>
      <c r="N337" s="66" t="s">
        <v>405</v>
      </c>
      <c r="O337" s="26"/>
      <c r="P337" s="26"/>
      <c r="Q337" s="26"/>
      <c r="R337" s="26"/>
      <c r="S337" s="26"/>
      <c r="T337" s="26"/>
      <c r="U337" s="26"/>
      <c r="V337" s="26"/>
      <c r="W337" s="20" t="s">
        <v>1802</v>
      </c>
      <c r="X337" s="20">
        <v>1</v>
      </c>
      <c r="Y337" s="20" t="s">
        <v>1803</v>
      </c>
      <c r="Z337" s="26" t="s">
        <v>106</v>
      </c>
      <c r="AA337" s="2"/>
    </row>
    <row r="338" spans="1:27" ht="71.25" x14ac:dyDescent="0.2">
      <c r="A338" s="85" t="s">
        <v>1862</v>
      </c>
      <c r="B338" s="20" t="s">
        <v>23</v>
      </c>
      <c r="C338" s="20" t="s">
        <v>23</v>
      </c>
      <c r="D338" s="20" t="s">
        <v>1402</v>
      </c>
      <c r="E338" s="27">
        <v>47274611</v>
      </c>
      <c r="F338" s="20">
        <v>47274611</v>
      </c>
      <c r="G338" s="26">
        <v>600010171</v>
      </c>
      <c r="H338" s="28" t="s">
        <v>1804</v>
      </c>
      <c r="I338" s="20" t="s">
        <v>85</v>
      </c>
      <c r="J338" s="20" t="s">
        <v>1805</v>
      </c>
      <c r="K338" s="78">
        <v>4000000</v>
      </c>
      <c r="L338" s="174">
        <v>3400000</v>
      </c>
      <c r="M338" s="66" t="s">
        <v>410</v>
      </c>
      <c r="N338" s="66" t="s">
        <v>405</v>
      </c>
      <c r="O338" s="26"/>
      <c r="P338" s="26"/>
      <c r="Q338" s="26"/>
      <c r="R338" s="26"/>
      <c r="S338" s="26"/>
      <c r="T338" s="26"/>
      <c r="U338" s="26"/>
      <c r="V338" s="26"/>
      <c r="W338" s="20" t="s">
        <v>1806</v>
      </c>
      <c r="X338" s="20">
        <v>40</v>
      </c>
      <c r="Y338" s="20" t="s">
        <v>170</v>
      </c>
      <c r="Z338" s="26" t="s">
        <v>106</v>
      </c>
      <c r="AA338" s="2"/>
    </row>
    <row r="339" spans="1:27" ht="165" x14ac:dyDescent="0.2">
      <c r="A339" s="85" t="s">
        <v>1863</v>
      </c>
      <c r="B339" s="20" t="s">
        <v>164</v>
      </c>
      <c r="C339" s="20" t="s">
        <v>164</v>
      </c>
      <c r="D339" s="20" t="s">
        <v>1402</v>
      </c>
      <c r="E339" s="27">
        <v>14450488</v>
      </c>
      <c r="F339" s="20">
        <v>110027795</v>
      </c>
      <c r="G339" s="26">
        <v>600170551</v>
      </c>
      <c r="H339" s="28" t="s">
        <v>1809</v>
      </c>
      <c r="I339" s="20" t="s">
        <v>85</v>
      </c>
      <c r="J339" s="20" t="s">
        <v>1810</v>
      </c>
      <c r="K339" s="78">
        <v>36300000</v>
      </c>
      <c r="L339" s="174"/>
      <c r="M339" s="66" t="s">
        <v>1547</v>
      </c>
      <c r="N339" s="66" t="s">
        <v>396</v>
      </c>
      <c r="O339" s="26"/>
      <c r="P339" s="26"/>
      <c r="Q339" s="26"/>
      <c r="R339" s="26"/>
      <c r="S339" s="26"/>
      <c r="T339" s="26"/>
      <c r="U339" s="26"/>
      <c r="V339" s="26"/>
      <c r="W339" s="20" t="s">
        <v>1811</v>
      </c>
      <c r="X339" s="20" t="s">
        <v>1812</v>
      </c>
      <c r="Y339" s="20" t="s">
        <v>118</v>
      </c>
      <c r="Z339" s="26" t="s">
        <v>106</v>
      </c>
      <c r="AA339" s="2"/>
    </row>
    <row r="340" spans="1:27" ht="71.25" x14ac:dyDescent="0.2">
      <c r="A340" s="85" t="s">
        <v>1864</v>
      </c>
      <c r="B340" s="20" t="s">
        <v>164</v>
      </c>
      <c r="C340" s="20" t="s">
        <v>164</v>
      </c>
      <c r="D340" s="20" t="s">
        <v>1402</v>
      </c>
      <c r="E340" s="27">
        <v>14450488</v>
      </c>
      <c r="F340" s="20">
        <v>110027795</v>
      </c>
      <c r="G340" s="26">
        <v>600170551</v>
      </c>
      <c r="H340" s="28" t="s">
        <v>1813</v>
      </c>
      <c r="I340" s="20" t="s">
        <v>85</v>
      </c>
      <c r="J340" s="20" t="s">
        <v>1814</v>
      </c>
      <c r="K340" s="78">
        <v>300000</v>
      </c>
      <c r="L340" s="174"/>
      <c r="M340" s="66" t="s">
        <v>1547</v>
      </c>
      <c r="N340" s="66" t="s">
        <v>404</v>
      </c>
      <c r="O340" s="26"/>
      <c r="P340" s="26"/>
      <c r="Q340" s="26"/>
      <c r="R340" s="26"/>
      <c r="S340" s="26"/>
      <c r="T340" s="26"/>
      <c r="U340" s="26"/>
      <c r="V340" s="26"/>
      <c r="W340" s="20" t="s">
        <v>1815</v>
      </c>
      <c r="X340" s="20" t="s">
        <v>1816</v>
      </c>
      <c r="Y340" s="20" t="s">
        <v>540</v>
      </c>
      <c r="Z340" s="26" t="s">
        <v>106</v>
      </c>
      <c r="AA340" s="2"/>
    </row>
    <row r="341" spans="1:27" ht="90" x14ac:dyDescent="0.2">
      <c r="A341" s="85" t="s">
        <v>1865</v>
      </c>
      <c r="B341" s="20" t="s">
        <v>164</v>
      </c>
      <c r="C341" s="20" t="s">
        <v>164</v>
      </c>
      <c r="D341" s="20" t="s">
        <v>1402</v>
      </c>
      <c r="E341" s="27">
        <v>14450488</v>
      </c>
      <c r="F341" s="20">
        <v>110027795</v>
      </c>
      <c r="G341" s="26">
        <v>600170551</v>
      </c>
      <c r="H341" s="28" t="s">
        <v>1817</v>
      </c>
      <c r="I341" s="20" t="s">
        <v>85</v>
      </c>
      <c r="J341" s="20" t="s">
        <v>1818</v>
      </c>
      <c r="K341" s="78">
        <v>102700000</v>
      </c>
      <c r="L341" s="174"/>
      <c r="M341" s="66" t="s">
        <v>1819</v>
      </c>
      <c r="N341" s="66" t="s">
        <v>1820</v>
      </c>
      <c r="O341" s="26"/>
      <c r="P341" s="26"/>
      <c r="Q341" s="26"/>
      <c r="R341" s="26"/>
      <c r="S341" s="26"/>
      <c r="T341" s="26"/>
      <c r="U341" s="26"/>
      <c r="V341" s="26"/>
      <c r="W341" s="20" t="s">
        <v>1821</v>
      </c>
      <c r="X341" s="20" t="s">
        <v>1822</v>
      </c>
      <c r="Y341" s="20" t="s">
        <v>1823</v>
      </c>
      <c r="Z341" s="26" t="s">
        <v>106</v>
      </c>
      <c r="AA341" s="2"/>
    </row>
    <row r="342" spans="1:27" ht="71.25" x14ac:dyDescent="0.2">
      <c r="A342" s="85" t="s">
        <v>1866</v>
      </c>
      <c r="B342" s="20" t="s">
        <v>164</v>
      </c>
      <c r="C342" s="20" t="s">
        <v>164</v>
      </c>
      <c r="D342" s="20" t="s">
        <v>1402</v>
      </c>
      <c r="E342" s="27">
        <v>14450488</v>
      </c>
      <c r="F342" s="20">
        <v>110027795</v>
      </c>
      <c r="G342" s="26">
        <v>600170551</v>
      </c>
      <c r="H342" s="28" t="s">
        <v>1824</v>
      </c>
      <c r="I342" s="20" t="s">
        <v>85</v>
      </c>
      <c r="J342" s="20" t="s">
        <v>1825</v>
      </c>
      <c r="K342" s="78">
        <v>25000000</v>
      </c>
      <c r="L342" s="174"/>
      <c r="M342" s="66" t="s">
        <v>1484</v>
      </c>
      <c r="N342" s="66" t="s">
        <v>396</v>
      </c>
      <c r="O342" s="26"/>
      <c r="P342" s="26"/>
      <c r="Q342" s="26"/>
      <c r="R342" s="26"/>
      <c r="S342" s="26"/>
      <c r="T342" s="26"/>
      <c r="U342" s="26"/>
      <c r="V342" s="26"/>
      <c r="W342" s="20" t="s">
        <v>1826</v>
      </c>
      <c r="X342" s="20" t="s">
        <v>1826</v>
      </c>
      <c r="Y342" s="20" t="s">
        <v>1827</v>
      </c>
      <c r="Z342" s="26" t="s">
        <v>106</v>
      </c>
      <c r="AA342" s="2"/>
    </row>
    <row r="343" spans="1:27" ht="313.5" x14ac:dyDescent="0.2">
      <c r="A343" s="85" t="s">
        <v>1867</v>
      </c>
      <c r="B343" s="20" t="s">
        <v>161</v>
      </c>
      <c r="C343" s="20" t="s">
        <v>161</v>
      </c>
      <c r="D343" s="20" t="s">
        <v>1402</v>
      </c>
      <c r="E343" s="27">
        <v>47274719</v>
      </c>
      <c r="F343" s="20">
        <v>47274719</v>
      </c>
      <c r="G343" s="26">
        <v>600010155</v>
      </c>
      <c r="H343" s="28" t="s">
        <v>68</v>
      </c>
      <c r="I343" s="20" t="s">
        <v>94</v>
      </c>
      <c r="J343" s="20" t="s">
        <v>565</v>
      </c>
      <c r="K343" s="78">
        <v>3500000</v>
      </c>
      <c r="L343" s="174">
        <v>2975000</v>
      </c>
      <c r="M343" s="66" t="s">
        <v>1838</v>
      </c>
      <c r="N343" s="66" t="s">
        <v>398</v>
      </c>
      <c r="O343" s="26"/>
      <c r="P343" s="26"/>
      <c r="Q343" s="26" t="s">
        <v>142</v>
      </c>
      <c r="R343" s="26"/>
      <c r="S343" s="26"/>
      <c r="T343" s="26"/>
      <c r="U343" s="26"/>
      <c r="V343" s="26"/>
      <c r="W343" s="20" t="s">
        <v>136</v>
      </c>
      <c r="X343" s="20" t="s">
        <v>565</v>
      </c>
      <c r="Y343" s="20" t="s">
        <v>1832</v>
      </c>
      <c r="Z343" s="26" t="s">
        <v>106</v>
      </c>
      <c r="AA343" s="2"/>
    </row>
    <row r="344" spans="1:27" ht="171" x14ac:dyDescent="0.2">
      <c r="A344" s="85" t="s">
        <v>1868</v>
      </c>
      <c r="B344" s="20" t="s">
        <v>161</v>
      </c>
      <c r="C344" s="20" t="s">
        <v>161</v>
      </c>
      <c r="D344" s="20" t="s">
        <v>1402</v>
      </c>
      <c r="E344" s="27">
        <v>47274719</v>
      </c>
      <c r="F344" s="20">
        <v>47274719</v>
      </c>
      <c r="G344" s="26">
        <v>600010155</v>
      </c>
      <c r="H344" s="28" t="s">
        <v>1833</v>
      </c>
      <c r="I344" s="20"/>
      <c r="J344" s="20" t="s">
        <v>1834</v>
      </c>
      <c r="K344" s="78">
        <v>1500000</v>
      </c>
      <c r="L344" s="174">
        <v>1275000</v>
      </c>
      <c r="M344" s="66" t="s">
        <v>398</v>
      </c>
      <c r="N344" s="66" t="s">
        <v>404</v>
      </c>
      <c r="O344" s="26"/>
      <c r="P344" s="26"/>
      <c r="Q344" s="26" t="s">
        <v>142</v>
      </c>
      <c r="R344" s="26"/>
      <c r="S344" s="26"/>
      <c r="T344" s="26"/>
      <c r="U344" s="26"/>
      <c r="V344" s="26"/>
      <c r="W344" s="20" t="s">
        <v>1835</v>
      </c>
      <c r="X344" s="20" t="s">
        <v>1836</v>
      </c>
      <c r="Y344" s="20" t="s">
        <v>1837</v>
      </c>
      <c r="Z344" s="26" t="s">
        <v>106</v>
      </c>
      <c r="AA344" s="2"/>
    </row>
    <row r="345" spans="1:27" ht="135" x14ac:dyDescent="0.2">
      <c r="A345" s="85" t="s">
        <v>1912</v>
      </c>
      <c r="B345" s="152" t="s">
        <v>222</v>
      </c>
      <c r="C345" s="152" t="s">
        <v>222</v>
      </c>
      <c r="D345" s="152" t="s">
        <v>1402</v>
      </c>
      <c r="E345" s="154">
        <v>41324641</v>
      </c>
      <c r="F345" s="154">
        <v>130002054</v>
      </c>
      <c r="G345" s="154">
        <v>600170586</v>
      </c>
      <c r="H345" s="155" t="s">
        <v>1842</v>
      </c>
      <c r="I345" s="152" t="s">
        <v>91</v>
      </c>
      <c r="J345" s="152" t="s">
        <v>1843</v>
      </c>
      <c r="K345" s="261">
        <v>18500000</v>
      </c>
      <c r="L345" s="181">
        <v>15725000</v>
      </c>
      <c r="M345" s="254">
        <v>45901</v>
      </c>
      <c r="N345" s="120" t="s">
        <v>1844</v>
      </c>
      <c r="O345" s="257"/>
      <c r="P345" s="154"/>
      <c r="Q345" s="154"/>
      <c r="R345" s="154"/>
      <c r="S345" s="154"/>
      <c r="T345" s="154"/>
      <c r="U345" s="154"/>
      <c r="V345" s="154"/>
      <c r="W345" s="152"/>
      <c r="X345" s="152"/>
      <c r="Y345" s="152" t="s">
        <v>1845</v>
      </c>
      <c r="Z345" s="154"/>
      <c r="AA345" s="2"/>
    </row>
    <row r="346" spans="1:27" ht="114" x14ac:dyDescent="0.2">
      <c r="A346" s="85" t="s">
        <v>1913</v>
      </c>
      <c r="B346" s="152" t="s">
        <v>222</v>
      </c>
      <c r="C346" s="152" t="s">
        <v>222</v>
      </c>
      <c r="D346" s="152" t="s">
        <v>1402</v>
      </c>
      <c r="E346" s="154">
        <v>41324641</v>
      </c>
      <c r="F346" s="154">
        <v>130002054</v>
      </c>
      <c r="G346" s="154">
        <v>600170586</v>
      </c>
      <c r="H346" s="155" t="s">
        <v>1846</v>
      </c>
      <c r="I346" s="152" t="s">
        <v>91</v>
      </c>
      <c r="J346" s="152" t="s">
        <v>1847</v>
      </c>
      <c r="K346" s="261">
        <v>3770000</v>
      </c>
      <c r="L346" s="181">
        <v>3204500</v>
      </c>
      <c r="M346" s="254">
        <v>45839</v>
      </c>
      <c r="N346" s="192">
        <v>45870</v>
      </c>
      <c r="O346" s="257"/>
      <c r="P346" s="154"/>
      <c r="Q346" s="152"/>
      <c r="R346" s="154"/>
      <c r="S346" s="154"/>
      <c r="T346" s="154"/>
      <c r="U346" s="154"/>
      <c r="V346" s="154"/>
      <c r="W346" s="152"/>
      <c r="X346" s="152"/>
      <c r="Y346" s="152" t="s">
        <v>844</v>
      </c>
      <c r="Z346" s="154"/>
      <c r="AA346" s="2"/>
    </row>
    <row r="347" spans="1:27" ht="75" x14ac:dyDescent="0.2">
      <c r="A347" s="85" t="s">
        <v>1914</v>
      </c>
      <c r="B347" s="152" t="s">
        <v>222</v>
      </c>
      <c r="C347" s="152" t="s">
        <v>222</v>
      </c>
      <c r="D347" s="152" t="s">
        <v>1402</v>
      </c>
      <c r="E347" s="154">
        <v>41324641</v>
      </c>
      <c r="F347" s="154">
        <v>130002054</v>
      </c>
      <c r="G347" s="154">
        <v>600170586</v>
      </c>
      <c r="H347" s="155" t="s">
        <v>1848</v>
      </c>
      <c r="I347" s="152" t="s">
        <v>91</v>
      </c>
      <c r="J347" s="152" t="s">
        <v>1849</v>
      </c>
      <c r="K347" s="261">
        <v>4300000</v>
      </c>
      <c r="L347" s="181">
        <v>3655000</v>
      </c>
      <c r="M347" s="254">
        <v>46143</v>
      </c>
      <c r="N347" s="192">
        <v>46296</v>
      </c>
      <c r="O347" s="257"/>
      <c r="P347" s="154"/>
      <c r="Q347" s="154"/>
      <c r="R347" s="154"/>
      <c r="S347" s="154"/>
      <c r="T347" s="154"/>
      <c r="U347" s="154"/>
      <c r="V347" s="154"/>
      <c r="W347" s="152"/>
      <c r="X347" s="152"/>
      <c r="Y347" s="152" t="s">
        <v>844</v>
      </c>
      <c r="Z347" s="154"/>
      <c r="AA347" s="2"/>
    </row>
    <row r="348" spans="1:27" ht="71.25" x14ac:dyDescent="0.2">
      <c r="A348" s="85" t="s">
        <v>1915</v>
      </c>
      <c r="B348" s="152" t="s">
        <v>222</v>
      </c>
      <c r="C348" s="152" t="s">
        <v>222</v>
      </c>
      <c r="D348" s="152" t="s">
        <v>1402</v>
      </c>
      <c r="E348" s="154">
        <v>41324641</v>
      </c>
      <c r="F348" s="154">
        <v>130002054</v>
      </c>
      <c r="G348" s="154">
        <v>600170586</v>
      </c>
      <c r="H348" s="155" t="s">
        <v>1850</v>
      </c>
      <c r="I348" s="152" t="s">
        <v>91</v>
      </c>
      <c r="J348" s="152" t="s">
        <v>1851</v>
      </c>
      <c r="K348" s="261">
        <v>1980000</v>
      </c>
      <c r="L348" s="181">
        <v>1683000</v>
      </c>
      <c r="M348" s="254">
        <v>45839</v>
      </c>
      <c r="N348" s="192">
        <v>45870</v>
      </c>
      <c r="O348" s="257"/>
      <c r="P348" s="154"/>
      <c r="Q348" s="154"/>
      <c r="R348" s="154"/>
      <c r="S348" s="154"/>
      <c r="T348" s="154"/>
      <c r="U348" s="154"/>
      <c r="V348" s="154"/>
      <c r="W348" s="152"/>
      <c r="X348" s="152"/>
      <c r="Y348" s="152" t="s">
        <v>844</v>
      </c>
      <c r="Z348" s="154"/>
      <c r="AA348" s="2"/>
    </row>
    <row r="349" spans="1:27" s="242" customFormat="1" ht="71.25" x14ac:dyDescent="0.25">
      <c r="A349" s="244" t="s">
        <v>1916</v>
      </c>
      <c r="B349" s="20" t="s">
        <v>227</v>
      </c>
      <c r="C349" s="20" t="s">
        <v>227</v>
      </c>
      <c r="D349" s="20" t="s">
        <v>1402</v>
      </c>
      <c r="E349" s="20">
        <v>46773754</v>
      </c>
      <c r="F349" s="27" t="s">
        <v>250</v>
      </c>
      <c r="G349" s="26">
        <v>600010848</v>
      </c>
      <c r="H349" s="28" t="s">
        <v>2090</v>
      </c>
      <c r="I349" s="20" t="s">
        <v>95</v>
      </c>
      <c r="J349" s="37" t="s">
        <v>1856</v>
      </c>
      <c r="K349" s="295">
        <v>150000000</v>
      </c>
      <c r="L349" s="295">
        <f>K349*0.85</f>
        <v>127500000</v>
      </c>
      <c r="M349" s="296">
        <v>2026</v>
      </c>
      <c r="N349" s="296">
        <v>2030</v>
      </c>
      <c r="O349" s="297" t="s">
        <v>142</v>
      </c>
      <c r="P349" s="297" t="s">
        <v>142</v>
      </c>
      <c r="Q349" s="297" t="s">
        <v>142</v>
      </c>
      <c r="R349" s="297" t="s">
        <v>142</v>
      </c>
      <c r="S349" s="297" t="s">
        <v>142</v>
      </c>
      <c r="T349" s="297" t="s">
        <v>142</v>
      </c>
      <c r="U349" s="297" t="s">
        <v>142</v>
      </c>
      <c r="V349" s="297" t="s">
        <v>142</v>
      </c>
      <c r="W349" s="297" t="s">
        <v>2091</v>
      </c>
      <c r="X349" s="298">
        <v>1</v>
      </c>
      <c r="Y349" s="297" t="s">
        <v>537</v>
      </c>
      <c r="Z349" s="297" t="s">
        <v>106</v>
      </c>
    </row>
    <row r="350" spans="1:27" s="243" customFormat="1" ht="71.25" x14ac:dyDescent="0.25">
      <c r="A350" s="85" t="s">
        <v>1917</v>
      </c>
      <c r="B350" s="20" t="s">
        <v>227</v>
      </c>
      <c r="C350" s="20" t="s">
        <v>227</v>
      </c>
      <c r="D350" s="20" t="s">
        <v>1402</v>
      </c>
      <c r="E350" s="20">
        <v>46773754</v>
      </c>
      <c r="F350" s="27" t="s">
        <v>250</v>
      </c>
      <c r="G350" s="26">
        <v>600010848</v>
      </c>
      <c r="H350" s="28" t="s">
        <v>2092</v>
      </c>
      <c r="I350" s="20" t="s">
        <v>95</v>
      </c>
      <c r="J350" s="37" t="s">
        <v>2093</v>
      </c>
      <c r="K350" s="295">
        <v>3900000</v>
      </c>
      <c r="L350" s="295">
        <f t="shared" ref="L350:L357" si="21">K350*0.85</f>
        <v>3315000</v>
      </c>
      <c r="M350" s="296">
        <v>2025</v>
      </c>
      <c r="N350" s="296">
        <v>2027</v>
      </c>
      <c r="O350" s="299"/>
      <c r="P350" s="299"/>
      <c r="Q350" s="299"/>
      <c r="R350" s="299"/>
      <c r="S350" s="299"/>
      <c r="T350" s="299"/>
      <c r="U350" s="299"/>
      <c r="V350" s="299"/>
      <c r="W350" s="300" t="s">
        <v>2091</v>
      </c>
      <c r="X350" s="298">
        <v>1</v>
      </c>
      <c r="Y350" s="300" t="s">
        <v>113</v>
      </c>
      <c r="Z350" s="300" t="s">
        <v>106</v>
      </c>
    </row>
    <row r="351" spans="1:27" customFormat="1" ht="71.25" x14ac:dyDescent="0.25">
      <c r="A351" s="244" t="s">
        <v>1918</v>
      </c>
      <c r="B351" s="20" t="s">
        <v>227</v>
      </c>
      <c r="C351" s="20" t="s">
        <v>227</v>
      </c>
      <c r="D351" s="20" t="s">
        <v>1402</v>
      </c>
      <c r="E351" s="20">
        <v>46773754</v>
      </c>
      <c r="F351" s="27" t="s">
        <v>250</v>
      </c>
      <c r="G351" s="26">
        <v>600010848</v>
      </c>
      <c r="H351" s="28" t="s">
        <v>2094</v>
      </c>
      <c r="I351" s="20" t="s">
        <v>95</v>
      </c>
      <c r="J351" s="20" t="s">
        <v>2095</v>
      </c>
      <c r="K351" s="295">
        <v>4800000</v>
      </c>
      <c r="L351" s="295">
        <f t="shared" si="21"/>
        <v>4080000</v>
      </c>
      <c r="M351" s="300">
        <v>2026</v>
      </c>
      <c r="N351" s="300">
        <v>2027</v>
      </c>
      <c r="O351" s="300" t="s">
        <v>142</v>
      </c>
      <c r="P351" s="300" t="s">
        <v>142</v>
      </c>
      <c r="Q351" s="300" t="s">
        <v>142</v>
      </c>
      <c r="R351" s="300" t="s">
        <v>142</v>
      </c>
      <c r="S351" s="300" t="s">
        <v>142</v>
      </c>
      <c r="T351" s="300" t="s">
        <v>142</v>
      </c>
      <c r="U351" s="300" t="s">
        <v>142</v>
      </c>
      <c r="V351" s="300" t="s">
        <v>142</v>
      </c>
      <c r="W351" s="298" t="s">
        <v>2096</v>
      </c>
      <c r="X351" s="298">
        <v>1</v>
      </c>
      <c r="Y351" s="300" t="s">
        <v>113</v>
      </c>
      <c r="Z351" s="300" t="s">
        <v>106</v>
      </c>
    </row>
    <row r="352" spans="1:27" customFormat="1" ht="71.25" x14ac:dyDescent="0.25">
      <c r="A352" s="85" t="s">
        <v>1919</v>
      </c>
      <c r="B352" s="20" t="s">
        <v>227</v>
      </c>
      <c r="C352" s="20" t="s">
        <v>227</v>
      </c>
      <c r="D352" s="20" t="s">
        <v>1402</v>
      </c>
      <c r="E352" s="20">
        <v>46773754</v>
      </c>
      <c r="F352" s="27" t="s">
        <v>250</v>
      </c>
      <c r="G352" s="26">
        <v>600010848</v>
      </c>
      <c r="H352" s="28" t="s">
        <v>1857</v>
      </c>
      <c r="I352" s="20" t="s">
        <v>95</v>
      </c>
      <c r="J352" s="20" t="s">
        <v>2097</v>
      </c>
      <c r="K352" s="295">
        <v>500000</v>
      </c>
      <c r="L352" s="295">
        <f t="shared" si="21"/>
        <v>425000</v>
      </c>
      <c r="M352" s="300">
        <v>2025</v>
      </c>
      <c r="N352" s="300">
        <v>2027</v>
      </c>
      <c r="O352" s="300" t="s">
        <v>142</v>
      </c>
      <c r="P352" s="300" t="s">
        <v>142</v>
      </c>
      <c r="Q352" s="300" t="s">
        <v>142</v>
      </c>
      <c r="R352" s="300"/>
      <c r="S352" s="300"/>
      <c r="T352" s="300" t="s">
        <v>142</v>
      </c>
      <c r="U352" s="300" t="s">
        <v>142</v>
      </c>
      <c r="V352" s="300"/>
      <c r="W352" s="300" t="s">
        <v>2091</v>
      </c>
      <c r="X352" s="298">
        <v>1</v>
      </c>
      <c r="Y352" s="300" t="s">
        <v>113</v>
      </c>
      <c r="Z352" s="300" t="s">
        <v>106</v>
      </c>
    </row>
    <row r="353" spans="1:36" customFormat="1" ht="71.25" x14ac:dyDescent="0.25">
      <c r="A353" s="244" t="s">
        <v>1920</v>
      </c>
      <c r="B353" s="20" t="s">
        <v>227</v>
      </c>
      <c r="C353" s="20" t="s">
        <v>227</v>
      </c>
      <c r="D353" s="20" t="s">
        <v>1402</v>
      </c>
      <c r="E353" s="20">
        <v>46773754</v>
      </c>
      <c r="F353" s="27" t="s">
        <v>250</v>
      </c>
      <c r="G353" s="26">
        <v>600010848</v>
      </c>
      <c r="H353" s="28" t="s">
        <v>2098</v>
      </c>
      <c r="I353" s="20" t="s">
        <v>95</v>
      </c>
      <c r="J353" s="20" t="s">
        <v>2099</v>
      </c>
      <c r="K353" s="295">
        <v>250000</v>
      </c>
      <c r="L353" s="295">
        <f t="shared" si="21"/>
        <v>212500</v>
      </c>
      <c r="M353" s="300">
        <v>2025</v>
      </c>
      <c r="N353" s="300">
        <v>2026</v>
      </c>
      <c r="O353" s="301"/>
      <c r="P353" s="301"/>
      <c r="Q353" s="301"/>
      <c r="R353" s="301"/>
      <c r="S353" s="301"/>
      <c r="T353" s="301"/>
      <c r="U353" s="301"/>
      <c r="V353" s="300" t="s">
        <v>142</v>
      </c>
      <c r="W353" s="20" t="s">
        <v>2091</v>
      </c>
      <c r="X353" s="20">
        <v>1</v>
      </c>
      <c r="Y353" s="300" t="s">
        <v>113</v>
      </c>
      <c r="Z353" s="300" t="s">
        <v>106</v>
      </c>
    </row>
    <row r="354" spans="1:36" customFormat="1" ht="71.25" x14ac:dyDescent="0.25">
      <c r="A354" s="85" t="s">
        <v>1921</v>
      </c>
      <c r="B354" s="20" t="s">
        <v>227</v>
      </c>
      <c r="C354" s="20" t="s">
        <v>227</v>
      </c>
      <c r="D354" s="20" t="s">
        <v>1402</v>
      </c>
      <c r="E354" s="20">
        <v>46773754</v>
      </c>
      <c r="F354" s="27" t="s">
        <v>250</v>
      </c>
      <c r="G354" s="26">
        <v>600010848</v>
      </c>
      <c r="H354" s="28" t="s">
        <v>1858</v>
      </c>
      <c r="I354" s="20" t="s">
        <v>95</v>
      </c>
      <c r="J354" s="20" t="s">
        <v>1859</v>
      </c>
      <c r="K354" s="295">
        <v>1700000</v>
      </c>
      <c r="L354" s="295">
        <f t="shared" si="21"/>
        <v>1445000</v>
      </c>
      <c r="M354" s="300">
        <v>2025</v>
      </c>
      <c r="N354" s="300">
        <v>2026</v>
      </c>
      <c r="O354" s="300" t="s">
        <v>142</v>
      </c>
      <c r="P354" s="300" t="s">
        <v>142</v>
      </c>
      <c r="Q354" s="300" t="s">
        <v>142</v>
      </c>
      <c r="R354" s="300" t="s">
        <v>142</v>
      </c>
      <c r="S354" s="300" t="s">
        <v>142</v>
      </c>
      <c r="T354" s="300" t="s">
        <v>142</v>
      </c>
      <c r="U354" s="300" t="s">
        <v>142</v>
      </c>
      <c r="V354" s="300" t="s">
        <v>142</v>
      </c>
      <c r="W354" s="300" t="s">
        <v>2091</v>
      </c>
      <c r="X354" s="298">
        <v>1</v>
      </c>
      <c r="Y354" s="300" t="s">
        <v>113</v>
      </c>
      <c r="Z354" s="300" t="s">
        <v>106</v>
      </c>
    </row>
    <row r="355" spans="1:36" customFormat="1" ht="71.25" x14ac:dyDescent="0.25">
      <c r="A355" s="244" t="s">
        <v>1928</v>
      </c>
      <c r="B355" s="20" t="s">
        <v>227</v>
      </c>
      <c r="C355" s="20" t="s">
        <v>227</v>
      </c>
      <c r="D355" s="20" t="s">
        <v>1402</v>
      </c>
      <c r="E355" s="20">
        <v>46773754</v>
      </c>
      <c r="F355" s="27" t="s">
        <v>250</v>
      </c>
      <c r="G355" s="26">
        <v>600010848</v>
      </c>
      <c r="H355" s="28" t="s">
        <v>1860</v>
      </c>
      <c r="I355" s="20" t="s">
        <v>95</v>
      </c>
      <c r="J355" s="20" t="s">
        <v>2100</v>
      </c>
      <c r="K355" s="295">
        <v>3000000</v>
      </c>
      <c r="L355" s="295">
        <f t="shared" si="21"/>
        <v>2550000</v>
      </c>
      <c r="M355" s="300">
        <v>2025</v>
      </c>
      <c r="N355" s="300">
        <v>2026</v>
      </c>
      <c r="O355" s="300" t="s">
        <v>142</v>
      </c>
      <c r="P355" s="300" t="s">
        <v>142</v>
      </c>
      <c r="Q355" s="300" t="s">
        <v>142</v>
      </c>
      <c r="R355" s="300" t="s">
        <v>142</v>
      </c>
      <c r="S355" s="300" t="s">
        <v>142</v>
      </c>
      <c r="T355" s="300" t="s">
        <v>142</v>
      </c>
      <c r="U355" s="300" t="s">
        <v>142</v>
      </c>
      <c r="V355" s="300" t="s">
        <v>142</v>
      </c>
      <c r="W355" s="302" t="s">
        <v>2101</v>
      </c>
      <c r="X355" s="298">
        <v>1</v>
      </c>
      <c r="Y355" s="300" t="s">
        <v>113</v>
      </c>
      <c r="Z355" s="300" t="s">
        <v>106</v>
      </c>
    </row>
    <row r="356" spans="1:36" customFormat="1" ht="71.25" x14ac:dyDescent="0.25">
      <c r="A356" s="85" t="s">
        <v>1942</v>
      </c>
      <c r="B356" s="20" t="s">
        <v>227</v>
      </c>
      <c r="C356" s="20" t="s">
        <v>227</v>
      </c>
      <c r="D356" s="20" t="s">
        <v>1402</v>
      </c>
      <c r="E356" s="20">
        <v>46773754</v>
      </c>
      <c r="F356" s="27" t="s">
        <v>250</v>
      </c>
      <c r="G356" s="26">
        <v>600010848</v>
      </c>
      <c r="H356" s="28" t="s">
        <v>2102</v>
      </c>
      <c r="I356" s="20" t="s">
        <v>95</v>
      </c>
      <c r="J356" s="20" t="s">
        <v>2103</v>
      </c>
      <c r="K356" s="303">
        <v>60000000</v>
      </c>
      <c r="L356" s="303">
        <f t="shared" si="21"/>
        <v>51000000</v>
      </c>
      <c r="M356" s="304">
        <v>2026</v>
      </c>
      <c r="N356" s="304">
        <v>2027</v>
      </c>
      <c r="O356" s="304" t="s">
        <v>142</v>
      </c>
      <c r="P356" s="304" t="s">
        <v>142</v>
      </c>
      <c r="Q356" s="304" t="s">
        <v>142</v>
      </c>
      <c r="R356" s="304" t="s">
        <v>142</v>
      </c>
      <c r="S356" s="304" t="s">
        <v>142</v>
      </c>
      <c r="T356" s="304" t="s">
        <v>142</v>
      </c>
      <c r="U356" s="304" t="s">
        <v>142</v>
      </c>
      <c r="V356" s="304" t="s">
        <v>142</v>
      </c>
      <c r="W356" s="302" t="s">
        <v>2091</v>
      </c>
      <c r="X356" s="302">
        <v>1</v>
      </c>
      <c r="Y356" s="304" t="s">
        <v>113</v>
      </c>
      <c r="Z356" s="304" t="s">
        <v>106</v>
      </c>
    </row>
    <row r="357" spans="1:36" customFormat="1" ht="71.25" x14ac:dyDescent="0.25">
      <c r="A357" s="244" t="s">
        <v>1943</v>
      </c>
      <c r="B357" s="20" t="s">
        <v>227</v>
      </c>
      <c r="C357" s="20" t="s">
        <v>227</v>
      </c>
      <c r="D357" s="20" t="s">
        <v>1402</v>
      </c>
      <c r="E357" s="20">
        <v>46773754</v>
      </c>
      <c r="F357" s="27" t="s">
        <v>250</v>
      </c>
      <c r="G357" s="26">
        <v>600010848</v>
      </c>
      <c r="H357" s="28" t="s">
        <v>295</v>
      </c>
      <c r="I357" s="20" t="s">
        <v>95</v>
      </c>
      <c r="J357" s="20" t="s">
        <v>2104</v>
      </c>
      <c r="K357" s="303">
        <v>7500000</v>
      </c>
      <c r="L357" s="303">
        <f t="shared" si="21"/>
        <v>6375000</v>
      </c>
      <c r="M357" s="304">
        <v>2026</v>
      </c>
      <c r="N357" s="304">
        <v>2027</v>
      </c>
      <c r="O357" s="304"/>
      <c r="P357" s="304"/>
      <c r="Q357" s="304"/>
      <c r="R357" s="304" t="s">
        <v>142</v>
      </c>
      <c r="S357" s="304"/>
      <c r="T357" s="304"/>
      <c r="U357" s="304"/>
      <c r="V357" s="304" t="s">
        <v>142</v>
      </c>
      <c r="W357" s="302" t="s">
        <v>2101</v>
      </c>
      <c r="X357" s="302">
        <v>1</v>
      </c>
      <c r="Y357" s="304" t="s">
        <v>113</v>
      </c>
      <c r="Z357" s="304" t="s">
        <v>106</v>
      </c>
    </row>
    <row r="358" spans="1:36" ht="71.25" x14ac:dyDescent="0.2">
      <c r="A358" s="85" t="s">
        <v>1944</v>
      </c>
      <c r="B358" s="256" t="s">
        <v>224</v>
      </c>
      <c r="C358" s="256" t="s">
        <v>224</v>
      </c>
      <c r="D358" s="256" t="s">
        <v>1402</v>
      </c>
      <c r="E358" s="256">
        <v>46773762</v>
      </c>
      <c r="F358" s="256" t="s">
        <v>53</v>
      </c>
      <c r="G358" s="269">
        <v>600020401</v>
      </c>
      <c r="H358" s="270" t="s">
        <v>1869</v>
      </c>
      <c r="I358" s="256" t="s">
        <v>95</v>
      </c>
      <c r="J358" s="285" t="s">
        <v>1870</v>
      </c>
      <c r="K358" s="280">
        <v>14000000</v>
      </c>
      <c r="L358" s="305">
        <v>11900000</v>
      </c>
      <c r="M358" s="306" t="s">
        <v>412</v>
      </c>
      <c r="N358" s="273" t="s">
        <v>1170</v>
      </c>
      <c r="O358" s="269"/>
      <c r="P358" s="269" t="s">
        <v>142</v>
      </c>
      <c r="Q358" s="269" t="s">
        <v>142</v>
      </c>
      <c r="R358" s="269" t="s">
        <v>142</v>
      </c>
      <c r="S358" s="269"/>
      <c r="T358" s="269" t="s">
        <v>142</v>
      </c>
      <c r="U358" s="269"/>
      <c r="V358" s="269" t="s">
        <v>142</v>
      </c>
      <c r="W358" s="285" t="s">
        <v>1871</v>
      </c>
      <c r="X358" s="285" t="s">
        <v>1872</v>
      </c>
      <c r="Y358" s="285" t="s">
        <v>1076</v>
      </c>
      <c r="Z358" s="269" t="s">
        <v>106</v>
      </c>
      <c r="AA358" s="145"/>
      <c r="AB358" s="145"/>
      <c r="AC358" s="145"/>
      <c r="AD358" s="145"/>
      <c r="AE358" s="145"/>
      <c r="AF358" s="145"/>
      <c r="AG358" s="145"/>
      <c r="AH358" s="145"/>
      <c r="AI358" s="145"/>
      <c r="AJ358" s="145"/>
    </row>
    <row r="359" spans="1:36" ht="71.25" x14ac:dyDescent="0.2">
      <c r="A359" s="244" t="s">
        <v>1948</v>
      </c>
      <c r="B359" s="256" t="s">
        <v>224</v>
      </c>
      <c r="C359" s="256" t="s">
        <v>224</v>
      </c>
      <c r="D359" s="256" t="s">
        <v>1402</v>
      </c>
      <c r="E359" s="256">
        <v>46773762</v>
      </c>
      <c r="F359" s="256" t="s">
        <v>53</v>
      </c>
      <c r="G359" s="269">
        <v>600020401</v>
      </c>
      <c r="H359" s="270" t="s">
        <v>1873</v>
      </c>
      <c r="I359" s="256" t="s">
        <v>95</v>
      </c>
      <c r="J359" s="285" t="s">
        <v>1874</v>
      </c>
      <c r="K359" s="280">
        <v>120000000</v>
      </c>
      <c r="L359" s="305">
        <v>102000000</v>
      </c>
      <c r="M359" s="306" t="s">
        <v>1875</v>
      </c>
      <c r="N359" s="273" t="s">
        <v>1876</v>
      </c>
      <c r="O359" s="269"/>
      <c r="P359" s="269"/>
      <c r="Q359" s="269"/>
      <c r="R359" s="269"/>
      <c r="S359" s="269"/>
      <c r="T359" s="269" t="s">
        <v>142</v>
      </c>
      <c r="U359" s="269"/>
      <c r="V359" s="269"/>
      <c r="W359" s="285" t="s">
        <v>1877</v>
      </c>
      <c r="X359" s="285" t="s">
        <v>1878</v>
      </c>
      <c r="Y359" s="285"/>
      <c r="Z359" s="269" t="s">
        <v>106</v>
      </c>
      <c r="AA359" s="145"/>
      <c r="AB359" s="145"/>
      <c r="AC359" s="145"/>
      <c r="AD359" s="145"/>
      <c r="AE359" s="145"/>
      <c r="AF359" s="145"/>
      <c r="AG359" s="145"/>
      <c r="AH359" s="145"/>
      <c r="AI359" s="145"/>
      <c r="AJ359" s="145"/>
    </row>
    <row r="360" spans="1:36" ht="71.25" x14ac:dyDescent="0.2">
      <c r="A360" s="85" t="s">
        <v>1958</v>
      </c>
      <c r="B360" s="256" t="s">
        <v>224</v>
      </c>
      <c r="C360" s="256" t="s">
        <v>224</v>
      </c>
      <c r="D360" s="256" t="s">
        <v>1402</v>
      </c>
      <c r="E360" s="256">
        <v>46773762</v>
      </c>
      <c r="F360" s="256" t="s">
        <v>53</v>
      </c>
      <c r="G360" s="269">
        <v>600020401</v>
      </c>
      <c r="H360" s="270" t="s">
        <v>1879</v>
      </c>
      <c r="I360" s="256" t="s">
        <v>95</v>
      </c>
      <c r="J360" s="285" t="s">
        <v>1880</v>
      </c>
      <c r="K360" s="280">
        <v>50000000</v>
      </c>
      <c r="L360" s="305">
        <v>42500000</v>
      </c>
      <c r="M360" s="306" t="s">
        <v>1875</v>
      </c>
      <c r="N360" s="273" t="s">
        <v>1876</v>
      </c>
      <c r="O360" s="269"/>
      <c r="P360" s="269"/>
      <c r="Q360" s="269"/>
      <c r="R360" s="269"/>
      <c r="S360" s="269"/>
      <c r="T360" s="269" t="s">
        <v>142</v>
      </c>
      <c r="U360" s="269"/>
      <c r="V360" s="269"/>
      <c r="W360" s="285" t="s">
        <v>1881</v>
      </c>
      <c r="X360" s="285" t="s">
        <v>1878</v>
      </c>
      <c r="Y360" s="285"/>
      <c r="Z360" s="269" t="s">
        <v>106</v>
      </c>
      <c r="AA360" s="145"/>
      <c r="AB360" s="145"/>
      <c r="AC360" s="145"/>
      <c r="AD360" s="145"/>
      <c r="AE360" s="145"/>
      <c r="AF360" s="145"/>
      <c r="AG360" s="145"/>
      <c r="AH360" s="145"/>
      <c r="AI360" s="145"/>
      <c r="AJ360" s="145"/>
    </row>
    <row r="361" spans="1:36" ht="71.25" x14ac:dyDescent="0.2">
      <c r="A361" s="244" t="s">
        <v>1968</v>
      </c>
      <c r="B361" s="256" t="s">
        <v>224</v>
      </c>
      <c r="C361" s="256" t="s">
        <v>224</v>
      </c>
      <c r="D361" s="256" t="s">
        <v>1402</v>
      </c>
      <c r="E361" s="256">
        <v>46773762</v>
      </c>
      <c r="F361" s="256" t="s">
        <v>53</v>
      </c>
      <c r="G361" s="269">
        <v>600020401</v>
      </c>
      <c r="H361" s="270" t="s">
        <v>1882</v>
      </c>
      <c r="I361" s="256" t="s">
        <v>95</v>
      </c>
      <c r="J361" s="285" t="s">
        <v>1883</v>
      </c>
      <c r="K361" s="280">
        <v>3000000</v>
      </c>
      <c r="L361" s="305">
        <v>2550000</v>
      </c>
      <c r="M361" s="306" t="s">
        <v>1875</v>
      </c>
      <c r="N361" s="273" t="s">
        <v>1876</v>
      </c>
      <c r="O361" s="269" t="s">
        <v>142</v>
      </c>
      <c r="P361" s="269" t="s">
        <v>142</v>
      </c>
      <c r="Q361" s="269" t="s">
        <v>142</v>
      </c>
      <c r="R361" s="269" t="s">
        <v>142</v>
      </c>
      <c r="S361" s="269"/>
      <c r="T361" s="269" t="s">
        <v>142</v>
      </c>
      <c r="U361" s="269"/>
      <c r="V361" s="269"/>
      <c r="W361" s="285" t="s">
        <v>1884</v>
      </c>
      <c r="X361" s="285" t="s">
        <v>1885</v>
      </c>
      <c r="Y361" s="285" t="s">
        <v>1076</v>
      </c>
      <c r="Z361" s="269" t="s">
        <v>106</v>
      </c>
      <c r="AA361" s="145"/>
      <c r="AB361" s="145"/>
      <c r="AC361" s="145"/>
      <c r="AD361" s="145"/>
      <c r="AE361" s="145"/>
      <c r="AF361" s="145"/>
      <c r="AG361" s="145"/>
      <c r="AH361" s="145"/>
      <c r="AI361" s="145"/>
      <c r="AJ361" s="145"/>
    </row>
    <row r="362" spans="1:36" ht="71.25" x14ac:dyDescent="0.2">
      <c r="A362" s="85" t="s">
        <v>1969</v>
      </c>
      <c r="B362" s="256" t="s">
        <v>224</v>
      </c>
      <c r="C362" s="256" t="s">
        <v>224</v>
      </c>
      <c r="D362" s="256" t="s">
        <v>1402</v>
      </c>
      <c r="E362" s="256">
        <v>46773762</v>
      </c>
      <c r="F362" s="256" t="s">
        <v>53</v>
      </c>
      <c r="G362" s="269">
        <v>600020401</v>
      </c>
      <c r="H362" s="270" t="s">
        <v>1886</v>
      </c>
      <c r="I362" s="256" t="s">
        <v>1887</v>
      </c>
      <c r="J362" s="285" t="s">
        <v>1888</v>
      </c>
      <c r="K362" s="280">
        <v>3000000</v>
      </c>
      <c r="L362" s="305">
        <v>2550000</v>
      </c>
      <c r="M362" s="306" t="s">
        <v>1875</v>
      </c>
      <c r="N362" s="273" t="s">
        <v>1876</v>
      </c>
      <c r="O362" s="269" t="s">
        <v>142</v>
      </c>
      <c r="P362" s="269" t="s">
        <v>142</v>
      </c>
      <c r="Q362" s="269" t="s">
        <v>142</v>
      </c>
      <c r="R362" s="269" t="s">
        <v>142</v>
      </c>
      <c r="S362" s="269"/>
      <c r="T362" s="269" t="s">
        <v>142</v>
      </c>
      <c r="U362" s="269"/>
      <c r="V362" s="269"/>
      <c r="W362" s="285" t="s">
        <v>1889</v>
      </c>
      <c r="X362" s="285" t="s">
        <v>1885</v>
      </c>
      <c r="Y362" s="285"/>
      <c r="Z362" s="269" t="s">
        <v>106</v>
      </c>
      <c r="AA362" s="145"/>
      <c r="AB362" s="145"/>
      <c r="AC362" s="145"/>
      <c r="AD362" s="145"/>
      <c r="AE362" s="145"/>
      <c r="AF362" s="145"/>
      <c r="AG362" s="145"/>
      <c r="AH362" s="145"/>
      <c r="AI362" s="145"/>
      <c r="AJ362" s="145"/>
    </row>
    <row r="363" spans="1:36" ht="85.5" x14ac:dyDescent="0.2">
      <c r="A363" s="244" t="s">
        <v>1970</v>
      </c>
      <c r="B363" s="256" t="s">
        <v>26</v>
      </c>
      <c r="C363" s="256" t="s">
        <v>26</v>
      </c>
      <c r="D363" s="256" t="s">
        <v>1402</v>
      </c>
      <c r="E363" s="256">
        <v>69411263</v>
      </c>
      <c r="F363" s="256">
        <v>110150414</v>
      </c>
      <c r="G363" s="269">
        <v>610150375</v>
      </c>
      <c r="H363" s="270" t="s">
        <v>1890</v>
      </c>
      <c r="I363" s="256" t="s">
        <v>95</v>
      </c>
      <c r="J363" s="256" t="s">
        <v>1891</v>
      </c>
      <c r="K363" s="280">
        <v>35000000</v>
      </c>
      <c r="L363" s="281"/>
      <c r="M363" s="306" t="s">
        <v>1754</v>
      </c>
      <c r="N363" s="306" t="s">
        <v>105</v>
      </c>
      <c r="O363" s="269"/>
      <c r="P363" s="269"/>
      <c r="Q363" s="269" t="s">
        <v>142</v>
      </c>
      <c r="R363" s="269" t="s">
        <v>142</v>
      </c>
      <c r="S363" s="269"/>
      <c r="T363" s="269" t="s">
        <v>142</v>
      </c>
      <c r="U363" s="269"/>
      <c r="V363" s="269" t="s">
        <v>142</v>
      </c>
      <c r="W363" s="256" t="s">
        <v>1892</v>
      </c>
      <c r="X363" s="256"/>
      <c r="Y363" s="256" t="s">
        <v>1893</v>
      </c>
      <c r="Z363" s="269"/>
      <c r="AA363" s="2"/>
    </row>
    <row r="364" spans="1:36" ht="85.5" x14ac:dyDescent="0.2">
      <c r="A364" s="85" t="s">
        <v>1974</v>
      </c>
      <c r="B364" s="256" t="s">
        <v>26</v>
      </c>
      <c r="C364" s="256" t="s">
        <v>26</v>
      </c>
      <c r="D364" s="256" t="s">
        <v>1402</v>
      </c>
      <c r="E364" s="256">
        <v>69411263</v>
      </c>
      <c r="F364" s="256">
        <v>110150414</v>
      </c>
      <c r="G364" s="269">
        <v>610150375</v>
      </c>
      <c r="H364" s="270" t="s">
        <v>1894</v>
      </c>
      <c r="I364" s="256" t="s">
        <v>95</v>
      </c>
      <c r="J364" s="256" t="s">
        <v>1895</v>
      </c>
      <c r="K364" s="307">
        <v>24000000</v>
      </c>
      <c r="L364" s="281"/>
      <c r="M364" s="306" t="s">
        <v>1896</v>
      </c>
      <c r="N364" s="306" t="s">
        <v>105</v>
      </c>
      <c r="O364" s="269"/>
      <c r="P364" s="269"/>
      <c r="Q364" s="269" t="s">
        <v>142</v>
      </c>
      <c r="R364" s="269"/>
      <c r="S364" s="269"/>
      <c r="T364" s="269" t="s">
        <v>142</v>
      </c>
      <c r="U364" s="269"/>
      <c r="V364" s="269" t="s">
        <v>142</v>
      </c>
      <c r="W364" s="256" t="s">
        <v>1897</v>
      </c>
      <c r="X364" s="256"/>
      <c r="Y364" s="256" t="s">
        <v>1898</v>
      </c>
      <c r="Z364" s="269" t="s">
        <v>106</v>
      </c>
      <c r="AA364" s="2"/>
    </row>
    <row r="365" spans="1:36" ht="85.5" x14ac:dyDescent="0.2">
      <c r="A365" s="244" t="s">
        <v>1979</v>
      </c>
      <c r="B365" s="256" t="s">
        <v>26</v>
      </c>
      <c r="C365" s="256" t="s">
        <v>26</v>
      </c>
      <c r="D365" s="256" t="s">
        <v>1402</v>
      </c>
      <c r="E365" s="256">
        <v>69411263</v>
      </c>
      <c r="F365" s="256">
        <v>110150414</v>
      </c>
      <c r="G365" s="269">
        <v>610150375</v>
      </c>
      <c r="H365" s="270" t="s">
        <v>1899</v>
      </c>
      <c r="I365" s="256" t="s">
        <v>95</v>
      </c>
      <c r="J365" s="256" t="s">
        <v>1900</v>
      </c>
      <c r="K365" s="307">
        <v>1200000</v>
      </c>
      <c r="L365" s="281"/>
      <c r="M365" s="306" t="s">
        <v>1754</v>
      </c>
      <c r="N365" s="306" t="s">
        <v>1758</v>
      </c>
      <c r="O365" s="269"/>
      <c r="P365" s="269"/>
      <c r="Q365" s="269" t="s">
        <v>142</v>
      </c>
      <c r="R365" s="269"/>
      <c r="S365" s="269"/>
      <c r="T365" s="269" t="s">
        <v>142</v>
      </c>
      <c r="U365" s="269"/>
      <c r="V365" s="269" t="s">
        <v>142</v>
      </c>
      <c r="W365" s="256" t="s">
        <v>595</v>
      </c>
      <c r="X365" s="256"/>
      <c r="Y365" s="256" t="s">
        <v>1901</v>
      </c>
      <c r="Z365" s="269" t="s">
        <v>106</v>
      </c>
      <c r="AA365" s="2"/>
    </row>
    <row r="366" spans="1:36" ht="120" x14ac:dyDescent="0.2">
      <c r="A366" s="85" t="s">
        <v>1985</v>
      </c>
      <c r="B366" s="256" t="s">
        <v>26</v>
      </c>
      <c r="C366" s="256" t="s">
        <v>26</v>
      </c>
      <c r="D366" s="256" t="s">
        <v>1402</v>
      </c>
      <c r="E366" s="256">
        <v>69411263</v>
      </c>
      <c r="F366" s="256">
        <v>110150414</v>
      </c>
      <c r="G366" s="269">
        <v>610150375</v>
      </c>
      <c r="H366" s="270" t="s">
        <v>1902</v>
      </c>
      <c r="I366" s="256" t="s">
        <v>95</v>
      </c>
      <c r="J366" s="256" t="s">
        <v>1903</v>
      </c>
      <c r="K366" s="307">
        <v>1300000</v>
      </c>
      <c r="L366" s="281"/>
      <c r="M366" s="306" t="s">
        <v>1904</v>
      </c>
      <c r="N366" s="306" t="s">
        <v>1762</v>
      </c>
      <c r="O366" s="269"/>
      <c r="P366" s="269"/>
      <c r="Q366" s="269"/>
      <c r="R366" s="269"/>
      <c r="S366" s="269"/>
      <c r="T366" s="269"/>
      <c r="U366" s="269"/>
      <c r="V366" s="269" t="s">
        <v>142</v>
      </c>
      <c r="W366" s="256" t="s">
        <v>1905</v>
      </c>
      <c r="X366" s="256"/>
      <c r="Y366" s="256" t="s">
        <v>1906</v>
      </c>
      <c r="Z366" s="269" t="s">
        <v>106</v>
      </c>
      <c r="AA366" s="2"/>
    </row>
    <row r="367" spans="1:36" ht="85.5" x14ac:dyDescent="0.2">
      <c r="A367" s="244" t="s">
        <v>2001</v>
      </c>
      <c r="B367" s="256" t="s">
        <v>26</v>
      </c>
      <c r="C367" s="256" t="s">
        <v>26</v>
      </c>
      <c r="D367" s="256" t="s">
        <v>1402</v>
      </c>
      <c r="E367" s="256">
        <v>69411263</v>
      </c>
      <c r="F367" s="256">
        <v>110150414</v>
      </c>
      <c r="G367" s="269">
        <v>610150375</v>
      </c>
      <c r="H367" s="270" t="s">
        <v>1907</v>
      </c>
      <c r="I367" s="256" t="s">
        <v>95</v>
      </c>
      <c r="J367" s="256" t="s">
        <v>1908</v>
      </c>
      <c r="K367" s="307">
        <v>3000000</v>
      </c>
      <c r="L367" s="281"/>
      <c r="M367" s="306" t="s">
        <v>1909</v>
      </c>
      <c r="N367" s="306" t="s">
        <v>1364</v>
      </c>
      <c r="O367" s="269"/>
      <c r="P367" s="269"/>
      <c r="Q367" s="269"/>
      <c r="R367" s="269"/>
      <c r="S367" s="269"/>
      <c r="T367" s="269"/>
      <c r="U367" s="269"/>
      <c r="V367" s="269"/>
      <c r="W367" s="256" t="s">
        <v>1910</v>
      </c>
      <c r="X367" s="256"/>
      <c r="Y367" s="256" t="s">
        <v>1911</v>
      </c>
      <c r="Z367" s="269" t="s">
        <v>106</v>
      </c>
      <c r="AA367" s="2"/>
    </row>
    <row r="368" spans="1:36" ht="71.25" x14ac:dyDescent="0.2">
      <c r="A368" s="85" t="s">
        <v>2002</v>
      </c>
      <c r="B368" s="89" t="s">
        <v>238</v>
      </c>
      <c r="C368" s="89" t="s">
        <v>238</v>
      </c>
      <c r="D368" s="89" t="s">
        <v>1402</v>
      </c>
      <c r="E368" s="89">
        <v>61357235</v>
      </c>
      <c r="F368" s="136" t="s">
        <v>255</v>
      </c>
      <c r="G368" s="85">
        <v>600010929</v>
      </c>
      <c r="H368" s="95" t="s">
        <v>1922</v>
      </c>
      <c r="I368" s="308" t="s">
        <v>319</v>
      </c>
      <c r="J368" s="309" t="s">
        <v>1923</v>
      </c>
      <c r="K368" s="310">
        <v>3600000</v>
      </c>
      <c r="L368" s="187">
        <v>3060000</v>
      </c>
      <c r="M368" s="311" t="s">
        <v>1924</v>
      </c>
      <c r="N368" s="311">
        <v>2026</v>
      </c>
      <c r="O368" s="85" t="s">
        <v>142</v>
      </c>
      <c r="P368" s="85"/>
      <c r="Q368" s="85"/>
      <c r="R368" s="85" t="s">
        <v>142</v>
      </c>
      <c r="S368" s="85"/>
      <c r="T368" s="85"/>
      <c r="U368" s="85"/>
      <c r="V368" s="85"/>
      <c r="W368" s="89" t="s">
        <v>1925</v>
      </c>
      <c r="X368" s="89" t="s">
        <v>1926</v>
      </c>
      <c r="Y368" s="89" t="s">
        <v>1927</v>
      </c>
      <c r="Z368" s="85" t="s">
        <v>106</v>
      </c>
      <c r="AA368" s="2"/>
    </row>
    <row r="369" spans="1:27" ht="71.25" x14ac:dyDescent="0.2">
      <c r="A369" s="244" t="s">
        <v>2003</v>
      </c>
      <c r="B369" s="312" t="s">
        <v>574</v>
      </c>
      <c r="C369" s="312" t="s">
        <v>574</v>
      </c>
      <c r="D369" s="256" t="s">
        <v>1402</v>
      </c>
      <c r="E369" s="269">
        <v>62208870</v>
      </c>
      <c r="F369" s="269">
        <v>110020707</v>
      </c>
      <c r="G369" s="269">
        <v>600011062</v>
      </c>
      <c r="H369" s="284" t="s">
        <v>1929</v>
      </c>
      <c r="I369" s="269" t="s">
        <v>321</v>
      </c>
      <c r="J369" s="256" t="s">
        <v>1930</v>
      </c>
      <c r="K369" s="313">
        <v>1500000</v>
      </c>
      <c r="L369" s="287">
        <v>1275000</v>
      </c>
      <c r="M369" s="273" t="s">
        <v>1931</v>
      </c>
      <c r="N369" s="273" t="s">
        <v>1932</v>
      </c>
      <c r="O369" s="269"/>
      <c r="P369" s="269"/>
      <c r="Q369" s="269"/>
      <c r="R369" s="269"/>
      <c r="S369" s="269"/>
      <c r="T369" s="269"/>
      <c r="U369" s="269"/>
      <c r="V369" s="269"/>
      <c r="W369" s="256" t="s">
        <v>1933</v>
      </c>
      <c r="X369" s="256">
        <v>1</v>
      </c>
      <c r="Y369" s="256" t="s">
        <v>1934</v>
      </c>
      <c r="Z369" s="269" t="s">
        <v>106</v>
      </c>
      <c r="AA369" s="2"/>
    </row>
    <row r="370" spans="1:27" ht="71.25" x14ac:dyDescent="0.2">
      <c r="A370" s="85" t="s">
        <v>2022</v>
      </c>
      <c r="B370" s="312" t="s">
        <v>574</v>
      </c>
      <c r="C370" s="312" t="s">
        <v>574</v>
      </c>
      <c r="D370" s="256" t="s">
        <v>1402</v>
      </c>
      <c r="E370" s="269">
        <v>62208870</v>
      </c>
      <c r="F370" s="269">
        <v>110020707</v>
      </c>
      <c r="G370" s="269">
        <v>600011062</v>
      </c>
      <c r="H370" s="284" t="s">
        <v>1935</v>
      </c>
      <c r="I370" s="269" t="s">
        <v>321</v>
      </c>
      <c r="J370" s="256" t="s">
        <v>1936</v>
      </c>
      <c r="K370" s="313">
        <v>1500000</v>
      </c>
      <c r="L370" s="287">
        <v>1275000</v>
      </c>
      <c r="M370" s="273" t="s">
        <v>1931</v>
      </c>
      <c r="N370" s="273" t="s">
        <v>1932</v>
      </c>
      <c r="O370" s="269"/>
      <c r="P370" s="269"/>
      <c r="Q370" s="269"/>
      <c r="R370" s="269"/>
      <c r="S370" s="269"/>
      <c r="T370" s="269" t="s">
        <v>142</v>
      </c>
      <c r="U370" s="269"/>
      <c r="V370" s="269"/>
      <c r="W370" s="256" t="s">
        <v>1937</v>
      </c>
      <c r="X370" s="256">
        <v>1</v>
      </c>
      <c r="Y370" s="256" t="s">
        <v>113</v>
      </c>
      <c r="Z370" s="269" t="s">
        <v>106</v>
      </c>
      <c r="AA370" s="2"/>
    </row>
    <row r="371" spans="1:27" ht="71.25" x14ac:dyDescent="0.2">
      <c r="A371" s="244" t="s">
        <v>2023</v>
      </c>
      <c r="B371" s="312" t="s">
        <v>574</v>
      </c>
      <c r="C371" s="312" t="s">
        <v>574</v>
      </c>
      <c r="D371" s="256" t="s">
        <v>1402</v>
      </c>
      <c r="E371" s="269">
        <v>62208870</v>
      </c>
      <c r="F371" s="269">
        <v>110020707</v>
      </c>
      <c r="G371" s="269">
        <v>600011062</v>
      </c>
      <c r="H371" s="284" t="s">
        <v>1938</v>
      </c>
      <c r="I371" s="269" t="s">
        <v>321</v>
      </c>
      <c r="J371" s="256" t="s">
        <v>1939</v>
      </c>
      <c r="K371" s="313">
        <v>2500000</v>
      </c>
      <c r="L371" s="281">
        <v>2125000</v>
      </c>
      <c r="M371" s="273" t="s">
        <v>1940</v>
      </c>
      <c r="N371" s="273" t="s">
        <v>1472</v>
      </c>
      <c r="O371" s="269"/>
      <c r="P371" s="269" t="s">
        <v>142</v>
      </c>
      <c r="Q371" s="269" t="s">
        <v>142</v>
      </c>
      <c r="R371" s="256" t="s">
        <v>142</v>
      </c>
      <c r="S371" s="269"/>
      <c r="T371" s="269" t="s">
        <v>142</v>
      </c>
      <c r="U371" s="269"/>
      <c r="V371" s="269"/>
      <c r="W371" s="256" t="s">
        <v>1941</v>
      </c>
      <c r="X371" s="256">
        <v>1</v>
      </c>
      <c r="Y371" s="256" t="s">
        <v>113</v>
      </c>
      <c r="Z371" s="269" t="s">
        <v>106</v>
      </c>
      <c r="AA371" s="2"/>
    </row>
    <row r="372" spans="1:27" ht="99.75" x14ac:dyDescent="0.2">
      <c r="A372" s="85" t="s">
        <v>2024</v>
      </c>
      <c r="B372" s="152" t="s">
        <v>201</v>
      </c>
      <c r="C372" s="152" t="s">
        <v>201</v>
      </c>
      <c r="D372" s="152" t="s">
        <v>1402</v>
      </c>
      <c r="E372" s="154">
        <v>49872427</v>
      </c>
      <c r="F372" s="154">
        <v>108006972</v>
      </c>
      <c r="G372" s="154">
        <v>600020428</v>
      </c>
      <c r="H372" s="122" t="s">
        <v>1945</v>
      </c>
      <c r="I372" s="150" t="s">
        <v>92</v>
      </c>
      <c r="J372" s="152" t="s">
        <v>1946</v>
      </c>
      <c r="K372" s="261">
        <v>17640000</v>
      </c>
      <c r="L372" s="150"/>
      <c r="M372" s="314">
        <v>46023</v>
      </c>
      <c r="N372" s="314">
        <v>46357</v>
      </c>
      <c r="O372" s="154" t="s">
        <v>142</v>
      </c>
      <c r="P372" s="154" t="s">
        <v>142</v>
      </c>
      <c r="Q372" s="154"/>
      <c r="R372" s="154" t="s">
        <v>142</v>
      </c>
      <c r="S372" s="154" t="s">
        <v>142</v>
      </c>
      <c r="T372" s="154" t="s">
        <v>142</v>
      </c>
      <c r="U372" s="154"/>
      <c r="V372" s="154"/>
      <c r="W372" s="150"/>
      <c r="X372" s="150"/>
      <c r="Y372" s="150" t="s">
        <v>1947</v>
      </c>
      <c r="Z372" s="150" t="s">
        <v>106</v>
      </c>
      <c r="AA372" s="2"/>
    </row>
    <row r="373" spans="1:27" ht="71.25" x14ac:dyDescent="0.2">
      <c r="A373" s="244" t="s">
        <v>2025</v>
      </c>
      <c r="B373" s="152" t="s">
        <v>202</v>
      </c>
      <c r="C373" s="152" t="s">
        <v>202</v>
      </c>
      <c r="D373" s="146" t="s">
        <v>1402</v>
      </c>
      <c r="E373" s="154">
        <v>555584</v>
      </c>
      <c r="F373" s="154">
        <v>130002241</v>
      </c>
      <c r="G373" s="154">
        <v>600170667</v>
      </c>
      <c r="H373" s="122" t="s">
        <v>1954</v>
      </c>
      <c r="I373" s="154" t="s">
        <v>96</v>
      </c>
      <c r="J373" s="152" t="s">
        <v>1955</v>
      </c>
      <c r="K373" s="261">
        <v>23000000</v>
      </c>
      <c r="L373" s="181">
        <v>19550000</v>
      </c>
      <c r="M373" s="114">
        <v>2024</v>
      </c>
      <c r="N373" s="114" t="s">
        <v>1558</v>
      </c>
      <c r="O373" s="154" t="s">
        <v>142</v>
      </c>
      <c r="P373" s="154" t="s">
        <v>142</v>
      </c>
      <c r="Q373" s="154" t="s">
        <v>142</v>
      </c>
      <c r="R373" s="154" t="s">
        <v>142</v>
      </c>
      <c r="S373" s="154"/>
      <c r="T373" s="154"/>
      <c r="U373" s="154"/>
      <c r="V373" s="154"/>
      <c r="W373" s="315"/>
      <c r="X373" s="154" t="s">
        <v>1956</v>
      </c>
      <c r="Y373" s="154" t="s">
        <v>1957</v>
      </c>
      <c r="Z373" s="150" t="s">
        <v>106</v>
      </c>
      <c r="AA373" s="2"/>
    </row>
    <row r="374" spans="1:27" ht="71.25" x14ac:dyDescent="0.2">
      <c r="A374" s="85" t="s">
        <v>2026</v>
      </c>
      <c r="B374" s="152" t="s">
        <v>34</v>
      </c>
      <c r="C374" s="152" t="s">
        <v>34</v>
      </c>
      <c r="D374" s="152" t="s">
        <v>1959</v>
      </c>
      <c r="E374" s="153" t="s">
        <v>43</v>
      </c>
      <c r="F374" s="152">
        <v>108006930</v>
      </c>
      <c r="G374" s="154">
        <v>600011143</v>
      </c>
      <c r="H374" s="155" t="s">
        <v>1960</v>
      </c>
      <c r="I374" s="152" t="s">
        <v>92</v>
      </c>
      <c r="J374" s="152" t="s">
        <v>1961</v>
      </c>
      <c r="K374" s="86">
        <v>6050000</v>
      </c>
      <c r="L374" s="181">
        <v>5142500</v>
      </c>
      <c r="M374" s="116" t="s">
        <v>1838</v>
      </c>
      <c r="N374" s="116" t="s">
        <v>402</v>
      </c>
      <c r="O374" s="154"/>
      <c r="P374" s="154"/>
      <c r="Q374" s="154"/>
      <c r="R374" s="154"/>
      <c r="S374" s="154"/>
      <c r="T374" s="154"/>
      <c r="U374" s="154"/>
      <c r="V374" s="154"/>
      <c r="W374" s="152"/>
      <c r="X374" s="152">
        <v>1</v>
      </c>
      <c r="Y374" s="152" t="s">
        <v>542</v>
      </c>
      <c r="Z374" s="154" t="s">
        <v>106</v>
      </c>
      <c r="AA374" s="2"/>
    </row>
    <row r="375" spans="1:27" ht="71.25" x14ac:dyDescent="0.2">
      <c r="A375" s="244" t="s">
        <v>2041</v>
      </c>
      <c r="B375" s="152" t="s">
        <v>34</v>
      </c>
      <c r="C375" s="152" t="s">
        <v>34</v>
      </c>
      <c r="D375" s="152" t="s">
        <v>1402</v>
      </c>
      <c r="E375" s="153" t="s">
        <v>1962</v>
      </c>
      <c r="F375" s="152">
        <v>108006930</v>
      </c>
      <c r="G375" s="154">
        <v>600011143</v>
      </c>
      <c r="H375" s="155" t="s">
        <v>1963</v>
      </c>
      <c r="I375" s="152" t="s">
        <v>92</v>
      </c>
      <c r="J375" s="152" t="s">
        <v>1964</v>
      </c>
      <c r="K375" s="86">
        <v>4500000</v>
      </c>
      <c r="L375" s="181">
        <v>3825000</v>
      </c>
      <c r="M375" s="116" t="s">
        <v>1838</v>
      </c>
      <c r="N375" s="116" t="s">
        <v>402</v>
      </c>
      <c r="O375" s="154"/>
      <c r="P375" s="154"/>
      <c r="Q375" s="154"/>
      <c r="R375" s="154"/>
      <c r="S375" s="154"/>
      <c r="T375" s="154"/>
      <c r="U375" s="154"/>
      <c r="V375" s="154"/>
      <c r="W375" s="152"/>
      <c r="X375" s="152">
        <v>1</v>
      </c>
      <c r="Y375" s="152" t="s">
        <v>542</v>
      </c>
      <c r="Z375" s="154" t="s">
        <v>106</v>
      </c>
      <c r="AA375" s="2"/>
    </row>
    <row r="376" spans="1:27" ht="71.25" x14ac:dyDescent="0.2">
      <c r="A376" s="85" t="s">
        <v>2042</v>
      </c>
      <c r="B376" s="152" t="s">
        <v>34</v>
      </c>
      <c r="C376" s="152" t="s">
        <v>34</v>
      </c>
      <c r="D376" s="152" t="s">
        <v>1402</v>
      </c>
      <c r="E376" s="153" t="s">
        <v>43</v>
      </c>
      <c r="F376" s="152">
        <v>108006930</v>
      </c>
      <c r="G376" s="154">
        <v>600011143</v>
      </c>
      <c r="H376" s="155" t="s">
        <v>1965</v>
      </c>
      <c r="I376" s="152" t="s">
        <v>92</v>
      </c>
      <c r="J376" s="152" t="s">
        <v>1966</v>
      </c>
      <c r="K376" s="261">
        <v>14750000</v>
      </c>
      <c r="L376" s="181">
        <v>12537500</v>
      </c>
      <c r="M376" s="116" t="s">
        <v>1838</v>
      </c>
      <c r="N376" s="83" t="s">
        <v>1967</v>
      </c>
      <c r="O376" s="154"/>
      <c r="P376" s="154"/>
      <c r="Q376" s="154"/>
      <c r="R376" s="154"/>
      <c r="S376" s="154"/>
      <c r="T376" s="154"/>
      <c r="U376" s="154"/>
      <c r="V376" s="154"/>
      <c r="W376" s="316"/>
      <c r="X376" s="152">
        <v>1</v>
      </c>
      <c r="Y376" s="154" t="s">
        <v>542</v>
      </c>
      <c r="Z376" s="154" t="s">
        <v>106</v>
      </c>
      <c r="AA376" s="2"/>
    </row>
    <row r="377" spans="1:27" ht="71.25" x14ac:dyDescent="0.2">
      <c r="A377" s="244" t="s">
        <v>2043</v>
      </c>
      <c r="B377" s="256" t="s">
        <v>983</v>
      </c>
      <c r="C377" s="256" t="s">
        <v>983</v>
      </c>
      <c r="D377" s="256" t="s">
        <v>984</v>
      </c>
      <c r="E377" s="269">
        <v>25005928</v>
      </c>
      <c r="F377" s="269">
        <v>108007049</v>
      </c>
      <c r="G377" s="269">
        <v>600011178</v>
      </c>
      <c r="H377" s="270" t="s">
        <v>1971</v>
      </c>
      <c r="I377" s="256" t="s">
        <v>92</v>
      </c>
      <c r="J377" s="256" t="s">
        <v>1972</v>
      </c>
      <c r="K377" s="317">
        <v>2000000</v>
      </c>
      <c r="L377" s="285">
        <v>1700000</v>
      </c>
      <c r="M377" s="313">
        <v>2025</v>
      </c>
      <c r="N377" s="313">
        <v>2027</v>
      </c>
      <c r="O377" s="256" t="s">
        <v>142</v>
      </c>
      <c r="P377" s="256" t="s">
        <v>142</v>
      </c>
      <c r="Q377" s="256" t="s">
        <v>142</v>
      </c>
      <c r="R377" s="256" t="s">
        <v>142</v>
      </c>
      <c r="S377" s="256"/>
      <c r="T377" s="256" t="s">
        <v>142</v>
      </c>
      <c r="U377" s="256"/>
      <c r="V377" s="256" t="s">
        <v>142</v>
      </c>
      <c r="W377" s="256" t="s">
        <v>975</v>
      </c>
      <c r="X377" s="256">
        <v>136</v>
      </c>
      <c r="Y377" s="256" t="s">
        <v>1973</v>
      </c>
      <c r="Z377" s="85"/>
      <c r="AA377" s="2"/>
    </row>
    <row r="378" spans="1:27" ht="57" x14ac:dyDescent="0.2">
      <c r="A378" s="85" t="s">
        <v>2044</v>
      </c>
      <c r="B378" s="285" t="s">
        <v>25</v>
      </c>
      <c r="C378" s="285" t="s">
        <v>25</v>
      </c>
      <c r="D378" s="285" t="s">
        <v>1086</v>
      </c>
      <c r="E378" s="287">
        <v>25015192</v>
      </c>
      <c r="F378" s="287">
        <v>108007014</v>
      </c>
      <c r="G378" s="287">
        <v>600011151</v>
      </c>
      <c r="H378" s="318" t="s">
        <v>1975</v>
      </c>
      <c r="I378" s="287" t="s">
        <v>92</v>
      </c>
      <c r="J378" s="285" t="s">
        <v>1976</v>
      </c>
      <c r="K378" s="307">
        <v>12000000</v>
      </c>
      <c r="L378" s="281">
        <v>10200000</v>
      </c>
      <c r="M378" s="282">
        <v>45839</v>
      </c>
      <c r="N378" s="282">
        <v>46631</v>
      </c>
      <c r="O378" s="269" t="s">
        <v>142</v>
      </c>
      <c r="P378" s="269" t="s">
        <v>142</v>
      </c>
      <c r="Q378" s="269" t="s">
        <v>142</v>
      </c>
      <c r="R378" s="269" t="s">
        <v>142</v>
      </c>
      <c r="S378" s="269"/>
      <c r="T378" s="269" t="s">
        <v>142</v>
      </c>
      <c r="U378" s="269"/>
      <c r="V378" s="269"/>
      <c r="W378" s="256" t="s">
        <v>1977</v>
      </c>
      <c r="X378" s="285" t="s">
        <v>1978</v>
      </c>
      <c r="Y378" s="285" t="s">
        <v>529</v>
      </c>
      <c r="Z378" s="269" t="s">
        <v>106</v>
      </c>
      <c r="AA378" s="2"/>
    </row>
    <row r="379" spans="1:27" ht="71.25" x14ac:dyDescent="0.2">
      <c r="A379" s="244" t="s">
        <v>2061</v>
      </c>
      <c r="B379" s="256" t="s">
        <v>204</v>
      </c>
      <c r="C379" s="256" t="s">
        <v>204</v>
      </c>
      <c r="D379" s="256" t="s">
        <v>599</v>
      </c>
      <c r="E379" s="256">
        <v>25014188</v>
      </c>
      <c r="F379" s="256">
        <v>110034147</v>
      </c>
      <c r="G379" s="269">
        <v>600011119</v>
      </c>
      <c r="H379" s="270" t="s">
        <v>1980</v>
      </c>
      <c r="I379" s="256" t="s">
        <v>1981</v>
      </c>
      <c r="J379" s="256" t="s">
        <v>1982</v>
      </c>
      <c r="K379" s="280">
        <v>60000000</v>
      </c>
      <c r="L379" s="281">
        <v>51000000</v>
      </c>
      <c r="M379" s="313">
        <v>2025</v>
      </c>
      <c r="N379" s="286">
        <v>2027</v>
      </c>
      <c r="O379" s="269"/>
      <c r="P379" s="269" t="s">
        <v>142</v>
      </c>
      <c r="Q379" s="269" t="s">
        <v>142</v>
      </c>
      <c r="R379" s="269" t="s">
        <v>142</v>
      </c>
      <c r="S379" s="269" t="s">
        <v>142</v>
      </c>
      <c r="T379" s="269" t="s">
        <v>142</v>
      </c>
      <c r="U379" s="269"/>
      <c r="V379" s="269"/>
      <c r="W379" s="256" t="s">
        <v>1983</v>
      </c>
      <c r="X379" s="256" t="s">
        <v>1984</v>
      </c>
      <c r="Y379" s="256" t="s">
        <v>525</v>
      </c>
      <c r="Z379" s="269" t="s">
        <v>107</v>
      </c>
      <c r="AA379" s="2"/>
    </row>
    <row r="380" spans="1:27" ht="75" x14ac:dyDescent="0.2">
      <c r="A380" s="85" t="s">
        <v>2062</v>
      </c>
      <c r="B380" s="152" t="s">
        <v>235</v>
      </c>
      <c r="C380" s="152" t="s">
        <v>235</v>
      </c>
      <c r="D380" s="152" t="s">
        <v>607</v>
      </c>
      <c r="E380" s="153" t="s">
        <v>241</v>
      </c>
      <c r="F380" s="152">
        <v>181118891</v>
      </c>
      <c r="G380" s="154">
        <v>691014612</v>
      </c>
      <c r="H380" s="155" t="s">
        <v>1993</v>
      </c>
      <c r="I380" s="152" t="s">
        <v>321</v>
      </c>
      <c r="J380" s="152" t="s">
        <v>1536</v>
      </c>
      <c r="K380" s="86">
        <v>10000000</v>
      </c>
      <c r="L380" s="181">
        <v>8500000</v>
      </c>
      <c r="M380" s="120" t="s">
        <v>1988</v>
      </c>
      <c r="N380" s="120" t="s">
        <v>1471</v>
      </c>
      <c r="O380" s="154" t="s">
        <v>142</v>
      </c>
      <c r="P380" s="154" t="s">
        <v>142</v>
      </c>
      <c r="Q380" s="154" t="s">
        <v>142</v>
      </c>
      <c r="R380" s="154" t="s">
        <v>142</v>
      </c>
      <c r="S380" s="154" t="s">
        <v>142</v>
      </c>
      <c r="T380" s="154" t="s">
        <v>142</v>
      </c>
      <c r="U380" s="154"/>
      <c r="V380" s="154" t="s">
        <v>142</v>
      </c>
      <c r="W380" s="152" t="s">
        <v>1994</v>
      </c>
      <c r="X380" s="152" t="s">
        <v>1995</v>
      </c>
      <c r="Y380" s="152" t="s">
        <v>1987</v>
      </c>
      <c r="Z380" s="154" t="s">
        <v>106</v>
      </c>
    </row>
    <row r="381" spans="1:27" ht="75" x14ac:dyDescent="0.2">
      <c r="A381" s="244" t="s">
        <v>2068</v>
      </c>
      <c r="B381" s="152" t="s">
        <v>235</v>
      </c>
      <c r="C381" s="152" t="s">
        <v>235</v>
      </c>
      <c r="D381" s="152" t="s">
        <v>607</v>
      </c>
      <c r="E381" s="153" t="s">
        <v>241</v>
      </c>
      <c r="F381" s="152">
        <v>181118891</v>
      </c>
      <c r="G381" s="154">
        <v>691014612</v>
      </c>
      <c r="H381" s="155" t="s">
        <v>1996</v>
      </c>
      <c r="I381" s="152" t="s">
        <v>321</v>
      </c>
      <c r="J381" s="152" t="s">
        <v>1997</v>
      </c>
      <c r="K381" s="86">
        <v>1250000</v>
      </c>
      <c r="L381" s="181">
        <v>1062500</v>
      </c>
      <c r="M381" s="120" t="s">
        <v>1988</v>
      </c>
      <c r="N381" s="120" t="s">
        <v>1471</v>
      </c>
      <c r="O381" s="154"/>
      <c r="P381" s="154" t="s">
        <v>142</v>
      </c>
      <c r="Q381" s="154" t="s">
        <v>142</v>
      </c>
      <c r="R381" s="154" t="s">
        <v>142</v>
      </c>
      <c r="S381" s="154"/>
      <c r="T381" s="154"/>
      <c r="U381" s="154"/>
      <c r="V381" s="154" t="s">
        <v>142</v>
      </c>
      <c r="W381" s="152" t="s">
        <v>1998</v>
      </c>
      <c r="X381" s="152" t="s">
        <v>1992</v>
      </c>
      <c r="Y381" s="152" t="s">
        <v>1987</v>
      </c>
      <c r="Z381" s="154" t="s">
        <v>106</v>
      </c>
      <c r="AA381" s="2"/>
    </row>
    <row r="382" spans="1:27" ht="45" x14ac:dyDescent="0.2">
      <c r="A382" s="85" t="s">
        <v>2069</v>
      </c>
      <c r="B382" s="152" t="s">
        <v>235</v>
      </c>
      <c r="C382" s="152" t="s">
        <v>235</v>
      </c>
      <c r="D382" s="152" t="s">
        <v>607</v>
      </c>
      <c r="E382" s="153" t="s">
        <v>241</v>
      </c>
      <c r="F382" s="152">
        <v>181118891</v>
      </c>
      <c r="G382" s="154">
        <v>691014612</v>
      </c>
      <c r="H382" s="155" t="s">
        <v>1999</v>
      </c>
      <c r="I382" s="152" t="s">
        <v>321</v>
      </c>
      <c r="J382" s="152" t="s">
        <v>1533</v>
      </c>
      <c r="K382" s="86">
        <v>1000000</v>
      </c>
      <c r="L382" s="181">
        <v>850000</v>
      </c>
      <c r="M382" s="120" t="s">
        <v>1988</v>
      </c>
      <c r="N382" s="120" t="s">
        <v>1471</v>
      </c>
      <c r="O382" s="154"/>
      <c r="P382" s="154"/>
      <c r="Q382" s="154"/>
      <c r="R382" s="154"/>
      <c r="S382" s="154"/>
      <c r="T382" s="154" t="s">
        <v>142</v>
      </c>
      <c r="U382" s="154"/>
      <c r="V382" s="154"/>
      <c r="W382" s="152" t="s">
        <v>2000</v>
      </c>
      <c r="X382" s="152" t="s">
        <v>1991</v>
      </c>
      <c r="Y382" s="152" t="s">
        <v>1987</v>
      </c>
      <c r="Z382" s="154" t="s">
        <v>106</v>
      </c>
      <c r="AA382" s="2"/>
    </row>
    <row r="383" spans="1:27" ht="71.25" x14ac:dyDescent="0.2">
      <c r="A383" s="244" t="s">
        <v>2070</v>
      </c>
      <c r="B383" s="152" t="s">
        <v>217</v>
      </c>
      <c r="C383" s="152" t="s">
        <v>217</v>
      </c>
      <c r="D383" s="152" t="s">
        <v>1402</v>
      </c>
      <c r="E383" s="152">
        <v>61515451</v>
      </c>
      <c r="F383" s="257" t="s">
        <v>256</v>
      </c>
      <c r="G383" s="154">
        <v>600011216</v>
      </c>
      <c r="H383" s="155" t="s">
        <v>2004</v>
      </c>
      <c r="I383" s="152" t="s">
        <v>88</v>
      </c>
      <c r="J383" s="152" t="s">
        <v>2005</v>
      </c>
      <c r="K383" s="86">
        <v>32000000</v>
      </c>
      <c r="L383" s="181">
        <v>27200000</v>
      </c>
      <c r="M383" s="116" t="s">
        <v>1844</v>
      </c>
      <c r="N383" s="116" t="s">
        <v>396</v>
      </c>
      <c r="O383" s="152" t="s">
        <v>142</v>
      </c>
      <c r="P383" s="152" t="s">
        <v>142</v>
      </c>
      <c r="Q383" s="152" t="s">
        <v>142</v>
      </c>
      <c r="R383" s="152" t="s">
        <v>142</v>
      </c>
      <c r="S383" s="152" t="s">
        <v>142</v>
      </c>
      <c r="T383" s="152"/>
      <c r="U383" s="152"/>
      <c r="V383" s="152"/>
      <c r="W383" s="152" t="s">
        <v>2006</v>
      </c>
      <c r="X383" s="152" t="s">
        <v>2007</v>
      </c>
      <c r="Y383" s="152" t="s">
        <v>537</v>
      </c>
      <c r="Z383" s="152" t="s">
        <v>106</v>
      </c>
      <c r="AA383" s="2"/>
    </row>
    <row r="384" spans="1:27" ht="71.25" x14ac:dyDescent="0.2">
      <c r="A384" s="85" t="s">
        <v>2071</v>
      </c>
      <c r="B384" s="152" t="s">
        <v>217</v>
      </c>
      <c r="C384" s="152" t="s">
        <v>217</v>
      </c>
      <c r="D384" s="152" t="s">
        <v>1402</v>
      </c>
      <c r="E384" s="152">
        <v>61515451</v>
      </c>
      <c r="F384" s="257" t="s">
        <v>256</v>
      </c>
      <c r="G384" s="154">
        <v>600011216</v>
      </c>
      <c r="H384" s="155" t="s">
        <v>2008</v>
      </c>
      <c r="I384" s="152" t="s">
        <v>88</v>
      </c>
      <c r="J384" s="152" t="s">
        <v>2009</v>
      </c>
      <c r="K384" s="86">
        <v>12000000</v>
      </c>
      <c r="L384" s="181">
        <v>10200000</v>
      </c>
      <c r="M384" s="116" t="s">
        <v>1844</v>
      </c>
      <c r="N384" s="116" t="s">
        <v>396</v>
      </c>
      <c r="O384" s="101"/>
      <c r="P384" s="101" t="s">
        <v>142</v>
      </c>
      <c r="Q384" s="101" t="s">
        <v>142</v>
      </c>
      <c r="R384" s="101"/>
      <c r="S384" s="101"/>
      <c r="T384" s="101"/>
      <c r="U384" s="101" t="s">
        <v>142</v>
      </c>
      <c r="V384" s="101"/>
      <c r="W384" s="152" t="s">
        <v>2010</v>
      </c>
      <c r="X384" s="152" t="s">
        <v>2011</v>
      </c>
      <c r="Y384" s="152" t="s">
        <v>537</v>
      </c>
      <c r="Z384" s="152" t="s">
        <v>106</v>
      </c>
      <c r="AA384" s="2"/>
    </row>
    <row r="385" spans="1:172" ht="60" x14ac:dyDescent="0.2">
      <c r="A385" s="244" t="s">
        <v>2072</v>
      </c>
      <c r="B385" s="256" t="s">
        <v>221</v>
      </c>
      <c r="C385" s="256" t="s">
        <v>221</v>
      </c>
      <c r="D385" s="256" t="s">
        <v>602</v>
      </c>
      <c r="E385" s="256">
        <v>70901619</v>
      </c>
      <c r="F385" s="256">
        <v>108019578</v>
      </c>
      <c r="G385" s="269">
        <v>600001431</v>
      </c>
      <c r="H385" s="270" t="s">
        <v>2015</v>
      </c>
      <c r="I385" s="256" t="s">
        <v>317</v>
      </c>
      <c r="J385" s="256" t="s">
        <v>2016</v>
      </c>
      <c r="K385" s="280">
        <v>10000000</v>
      </c>
      <c r="L385" s="281">
        <v>8500000</v>
      </c>
      <c r="M385" s="306" t="s">
        <v>388</v>
      </c>
      <c r="N385" s="273" t="s">
        <v>2017</v>
      </c>
      <c r="O385" s="269"/>
      <c r="P385" s="269"/>
      <c r="Q385" s="269"/>
      <c r="R385" s="269"/>
      <c r="S385" s="269" t="s">
        <v>142</v>
      </c>
      <c r="T385" s="269" t="s">
        <v>142</v>
      </c>
      <c r="U385" s="269" t="s">
        <v>142</v>
      </c>
      <c r="V385" s="269" t="s">
        <v>142</v>
      </c>
      <c r="W385" s="256" t="s">
        <v>2018</v>
      </c>
      <c r="X385" s="256" t="s">
        <v>2018</v>
      </c>
      <c r="Y385" s="89"/>
      <c r="Z385" s="85"/>
      <c r="AA385" s="2"/>
    </row>
    <row r="386" spans="1:172" ht="60" x14ac:dyDescent="0.2">
      <c r="A386" s="85" t="s">
        <v>2073</v>
      </c>
      <c r="B386" s="256" t="s">
        <v>221</v>
      </c>
      <c r="C386" s="256" t="s">
        <v>221</v>
      </c>
      <c r="D386" s="256" t="s">
        <v>602</v>
      </c>
      <c r="E386" s="256">
        <v>70901619</v>
      </c>
      <c r="F386" s="256">
        <v>108019578</v>
      </c>
      <c r="G386" s="269">
        <v>600001431</v>
      </c>
      <c r="H386" s="270" t="s">
        <v>2019</v>
      </c>
      <c r="I386" s="256" t="s">
        <v>317</v>
      </c>
      <c r="J386" s="256" t="s">
        <v>2020</v>
      </c>
      <c r="K386" s="280">
        <v>700000</v>
      </c>
      <c r="L386" s="281">
        <v>595000</v>
      </c>
      <c r="M386" s="306" t="s">
        <v>388</v>
      </c>
      <c r="N386" s="273" t="s">
        <v>405</v>
      </c>
      <c r="O386" s="269"/>
      <c r="P386" s="269" t="s">
        <v>142</v>
      </c>
      <c r="Q386" s="269" t="s">
        <v>142</v>
      </c>
      <c r="R386" s="269" t="s">
        <v>142</v>
      </c>
      <c r="S386" s="269"/>
      <c r="T386" s="269" t="s">
        <v>142</v>
      </c>
      <c r="U386" s="269" t="s">
        <v>142</v>
      </c>
      <c r="V386" s="269" t="s">
        <v>142</v>
      </c>
      <c r="W386" s="256" t="s">
        <v>2021</v>
      </c>
      <c r="X386" s="256" t="s">
        <v>2021</v>
      </c>
      <c r="Y386" s="89"/>
      <c r="Z386" s="85"/>
      <c r="AA386" s="2"/>
    </row>
    <row r="387" spans="1:172" ht="57" x14ac:dyDescent="0.2">
      <c r="A387" s="244" t="s">
        <v>2074</v>
      </c>
      <c r="B387" s="256" t="s">
        <v>221</v>
      </c>
      <c r="C387" s="256" t="s">
        <v>221</v>
      </c>
      <c r="D387" s="256" t="s">
        <v>602</v>
      </c>
      <c r="E387" s="256">
        <v>70901619</v>
      </c>
      <c r="F387" s="256">
        <v>108019578</v>
      </c>
      <c r="G387" s="269">
        <v>600001431</v>
      </c>
      <c r="H387" s="270" t="s">
        <v>1765</v>
      </c>
      <c r="I387" s="256" t="s">
        <v>1766</v>
      </c>
      <c r="J387" s="256" t="s">
        <v>1767</v>
      </c>
      <c r="K387" s="280">
        <v>3000000</v>
      </c>
      <c r="L387" s="281">
        <v>2550000</v>
      </c>
      <c r="M387" s="282">
        <v>45778</v>
      </c>
      <c r="N387" s="282">
        <v>47453</v>
      </c>
      <c r="O387" s="269"/>
      <c r="P387" s="269" t="s">
        <v>820</v>
      </c>
      <c r="Q387" s="269" t="s">
        <v>820</v>
      </c>
      <c r="R387" s="269" t="s">
        <v>820</v>
      </c>
      <c r="S387" s="269"/>
      <c r="T387" s="269" t="s">
        <v>820</v>
      </c>
      <c r="U387" s="269"/>
      <c r="V387" s="269"/>
      <c r="W387" s="256" t="s">
        <v>1768</v>
      </c>
      <c r="X387" s="256" t="s">
        <v>1768</v>
      </c>
      <c r="Y387" s="89"/>
      <c r="Z387" s="85"/>
      <c r="AA387" s="2"/>
    </row>
    <row r="388" spans="1:172" ht="71.25" x14ac:dyDescent="0.2">
      <c r="A388" s="85" t="s">
        <v>2075</v>
      </c>
      <c r="B388" s="256" t="s">
        <v>212</v>
      </c>
      <c r="C388" s="256" t="s">
        <v>212</v>
      </c>
      <c r="D388" s="256" t="s">
        <v>1402</v>
      </c>
      <c r="E388" s="256">
        <v>44555423</v>
      </c>
      <c r="F388" s="283" t="s">
        <v>247</v>
      </c>
      <c r="G388" s="269">
        <v>600011321</v>
      </c>
      <c r="H388" s="270" t="s">
        <v>1574</v>
      </c>
      <c r="I388" s="256" t="s">
        <v>90</v>
      </c>
      <c r="J388" s="285" t="s">
        <v>2027</v>
      </c>
      <c r="K388" s="280">
        <v>200000</v>
      </c>
      <c r="L388" s="287"/>
      <c r="M388" s="319">
        <v>45778</v>
      </c>
      <c r="N388" s="319">
        <v>45992</v>
      </c>
      <c r="O388" s="269"/>
      <c r="P388" s="269" t="s">
        <v>142</v>
      </c>
      <c r="Q388" s="269" t="s">
        <v>142</v>
      </c>
      <c r="R388" s="269" t="s">
        <v>142</v>
      </c>
      <c r="S388" s="269"/>
      <c r="T388" s="269"/>
      <c r="U388" s="269" t="s">
        <v>142</v>
      </c>
      <c r="V388" s="269"/>
      <c r="W388" s="256" t="s">
        <v>2028</v>
      </c>
      <c r="X388" s="256" t="s">
        <v>1111</v>
      </c>
      <c r="Y388" s="256" t="s">
        <v>532</v>
      </c>
      <c r="Z388" s="287" t="s">
        <v>106</v>
      </c>
      <c r="AA388" s="2"/>
    </row>
    <row r="389" spans="1:172" ht="71.25" x14ac:dyDescent="0.2">
      <c r="A389" s="244" t="s">
        <v>2076</v>
      </c>
      <c r="B389" s="256" t="s">
        <v>167</v>
      </c>
      <c r="C389" s="256" t="s">
        <v>167</v>
      </c>
      <c r="D389" s="256" t="s">
        <v>1442</v>
      </c>
      <c r="E389" s="283" t="s">
        <v>2029</v>
      </c>
      <c r="F389" s="256">
        <v>102517576</v>
      </c>
      <c r="G389" s="256">
        <v>600011429</v>
      </c>
      <c r="H389" s="270" t="s">
        <v>2030</v>
      </c>
      <c r="I389" s="256" t="s">
        <v>90</v>
      </c>
      <c r="J389" s="256" t="s">
        <v>2031</v>
      </c>
      <c r="K389" s="320">
        <v>800000</v>
      </c>
      <c r="L389" s="321">
        <v>680000</v>
      </c>
      <c r="M389" s="322">
        <v>45780</v>
      </c>
      <c r="N389" s="322">
        <v>45903</v>
      </c>
      <c r="O389" s="269"/>
      <c r="P389" s="269"/>
      <c r="Q389" s="269"/>
      <c r="R389" s="269"/>
      <c r="S389" s="269"/>
      <c r="T389" s="269" t="s">
        <v>142</v>
      </c>
      <c r="U389" s="269"/>
      <c r="V389" s="269"/>
      <c r="W389" s="287" t="s">
        <v>2032</v>
      </c>
      <c r="X389" s="285" t="s">
        <v>2033</v>
      </c>
      <c r="Y389" s="287" t="s">
        <v>527</v>
      </c>
      <c r="Z389" s="287" t="s">
        <v>106</v>
      </c>
      <c r="AA389" s="2"/>
    </row>
    <row r="390" spans="1:172" ht="71.25" x14ac:dyDescent="0.2">
      <c r="A390" s="85" t="s">
        <v>2077</v>
      </c>
      <c r="B390" s="256" t="s">
        <v>167</v>
      </c>
      <c r="C390" s="256" t="s">
        <v>167</v>
      </c>
      <c r="D390" s="256" t="s">
        <v>1442</v>
      </c>
      <c r="E390" s="283" t="s">
        <v>2034</v>
      </c>
      <c r="F390" s="256">
        <v>102517576</v>
      </c>
      <c r="G390" s="256">
        <v>600011429</v>
      </c>
      <c r="H390" s="270" t="s">
        <v>2035</v>
      </c>
      <c r="I390" s="256" t="s">
        <v>90</v>
      </c>
      <c r="J390" s="256" t="s">
        <v>2031</v>
      </c>
      <c r="K390" s="320">
        <v>2000000</v>
      </c>
      <c r="L390" s="321">
        <v>1700000</v>
      </c>
      <c r="M390" s="322">
        <v>45780</v>
      </c>
      <c r="N390" s="322">
        <v>45903</v>
      </c>
      <c r="O390" s="269"/>
      <c r="P390" s="269"/>
      <c r="Q390" s="269"/>
      <c r="R390" s="269"/>
      <c r="S390" s="269"/>
      <c r="T390" s="269" t="s">
        <v>142</v>
      </c>
      <c r="U390" s="269"/>
      <c r="V390" s="269"/>
      <c r="W390" s="287" t="s">
        <v>2032</v>
      </c>
      <c r="X390" s="285" t="s">
        <v>2033</v>
      </c>
      <c r="Y390" s="287" t="s">
        <v>527</v>
      </c>
      <c r="Z390" s="287" t="s">
        <v>106</v>
      </c>
      <c r="AA390" s="2"/>
    </row>
    <row r="391" spans="1:172" ht="71.25" x14ac:dyDescent="0.2">
      <c r="A391" s="244" t="s">
        <v>2078</v>
      </c>
      <c r="B391" s="269" t="s">
        <v>969</v>
      </c>
      <c r="C391" s="269" t="s">
        <v>970</v>
      </c>
      <c r="D391" s="269" t="s">
        <v>971</v>
      </c>
      <c r="E391" s="269">
        <v>25012045</v>
      </c>
      <c r="F391" s="269">
        <v>600011372</v>
      </c>
      <c r="G391" s="323" t="s">
        <v>972</v>
      </c>
      <c r="H391" s="270" t="s">
        <v>2040</v>
      </c>
      <c r="I391" s="256" t="s">
        <v>90</v>
      </c>
      <c r="J391" s="256" t="s">
        <v>2036</v>
      </c>
      <c r="K391" s="313">
        <v>30000000</v>
      </c>
      <c r="L391" s="285">
        <v>25500000</v>
      </c>
      <c r="M391" s="313">
        <v>2027</v>
      </c>
      <c r="N391" s="313">
        <v>2028</v>
      </c>
      <c r="O391" s="256"/>
      <c r="P391" s="256" t="s">
        <v>142</v>
      </c>
      <c r="Q391" s="256"/>
      <c r="R391" s="256" t="s">
        <v>142</v>
      </c>
      <c r="S391" s="256" t="s">
        <v>142</v>
      </c>
      <c r="T391" s="256" t="s">
        <v>142</v>
      </c>
      <c r="U391" s="256"/>
      <c r="V391" s="256"/>
      <c r="W391" s="312" t="s">
        <v>975</v>
      </c>
      <c r="X391" s="285" t="s">
        <v>976</v>
      </c>
      <c r="Y391" s="256" t="s">
        <v>2037</v>
      </c>
      <c r="Z391" s="256" t="s">
        <v>2038</v>
      </c>
      <c r="AA391" s="2"/>
    </row>
    <row r="392" spans="1:172" s="160" customFormat="1" ht="88.5" customHeight="1" x14ac:dyDescent="0.2">
      <c r="A392" s="85" t="s">
        <v>2079</v>
      </c>
      <c r="B392" s="152" t="s">
        <v>225</v>
      </c>
      <c r="C392" s="152" t="s">
        <v>225</v>
      </c>
      <c r="D392" s="152" t="s">
        <v>1402</v>
      </c>
      <c r="E392" s="154">
        <v>18383696</v>
      </c>
      <c r="F392" s="154">
        <v>107850079</v>
      </c>
      <c r="G392" s="154">
        <v>600010368</v>
      </c>
      <c r="H392" s="155" t="s">
        <v>2051</v>
      </c>
      <c r="I392" s="152" t="s">
        <v>91</v>
      </c>
      <c r="J392" s="152" t="s">
        <v>2052</v>
      </c>
      <c r="K392" s="261">
        <v>14000000</v>
      </c>
      <c r="L392" s="414">
        <f t="shared" ref="L392:L394" si="22">K392*0.85</f>
        <v>11900000</v>
      </c>
      <c r="M392" s="61">
        <v>46082</v>
      </c>
      <c r="N392" s="114"/>
      <c r="O392" s="154"/>
      <c r="P392" s="154" t="s">
        <v>142</v>
      </c>
      <c r="Q392" s="154" t="s">
        <v>142</v>
      </c>
      <c r="R392" s="154" t="s">
        <v>142</v>
      </c>
      <c r="S392" s="154"/>
      <c r="T392" s="154" t="s">
        <v>142</v>
      </c>
      <c r="U392" s="154"/>
      <c r="V392" s="154"/>
      <c r="W392" s="152" t="s">
        <v>2053</v>
      </c>
      <c r="X392" s="152" t="s">
        <v>2054</v>
      </c>
      <c r="Y392" s="152" t="s">
        <v>2055</v>
      </c>
      <c r="Z392" s="154" t="s">
        <v>106</v>
      </c>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c r="BZ392" s="2"/>
      <c r="CA392" s="2"/>
      <c r="CB392" s="2"/>
      <c r="CC392" s="2"/>
      <c r="CD392" s="2"/>
      <c r="CE392" s="2"/>
      <c r="CF392" s="2"/>
      <c r="CG392" s="2"/>
      <c r="CH392" s="2"/>
      <c r="CI392" s="2"/>
      <c r="CJ392" s="2"/>
      <c r="CK392" s="2"/>
      <c r="CL392" s="2"/>
      <c r="CM392" s="2"/>
      <c r="CN392" s="2"/>
      <c r="CO392" s="2"/>
      <c r="CP392" s="2"/>
      <c r="CQ392" s="2"/>
      <c r="CR392" s="2"/>
      <c r="CS392" s="2"/>
      <c r="CT392" s="2"/>
      <c r="CU392" s="2"/>
      <c r="CV392" s="2"/>
      <c r="CW392" s="2"/>
      <c r="CX392" s="2"/>
      <c r="CY392" s="2"/>
      <c r="CZ392" s="2"/>
      <c r="DA392" s="2"/>
      <c r="DB392" s="2"/>
      <c r="DC392" s="2"/>
      <c r="DD392" s="2"/>
      <c r="DE392" s="2"/>
      <c r="DF392" s="2"/>
      <c r="DG392" s="2"/>
      <c r="DH392" s="2"/>
      <c r="DI392" s="2"/>
      <c r="DJ392" s="2"/>
      <c r="DK392" s="2"/>
      <c r="DL392" s="2"/>
      <c r="DM392" s="2"/>
      <c r="DN392" s="2"/>
      <c r="DO392" s="2"/>
      <c r="DP392" s="2"/>
      <c r="DQ392" s="2"/>
      <c r="DR392" s="2"/>
      <c r="DS392" s="2"/>
      <c r="DT392" s="2"/>
      <c r="DU392" s="2"/>
      <c r="DV392" s="2"/>
      <c r="DW392" s="2"/>
      <c r="DX392" s="2"/>
      <c r="DY392" s="2"/>
      <c r="DZ392" s="2"/>
      <c r="EA392" s="2"/>
      <c r="EB392" s="2"/>
      <c r="EC392" s="2"/>
      <c r="ED392" s="2"/>
      <c r="EE392" s="2"/>
      <c r="EF392" s="2"/>
      <c r="EG392" s="2"/>
      <c r="EH392" s="2"/>
      <c r="EI392" s="2"/>
      <c r="EJ392" s="2"/>
      <c r="EK392" s="2"/>
      <c r="EL392" s="2"/>
      <c r="EM392" s="2"/>
      <c r="EN392" s="2"/>
      <c r="EO392" s="2"/>
      <c r="EP392" s="2"/>
      <c r="EQ392" s="2"/>
      <c r="ER392" s="2"/>
      <c r="ES392" s="2"/>
      <c r="ET392" s="2"/>
      <c r="EU392" s="2"/>
      <c r="EV392" s="2"/>
      <c r="EW392" s="2"/>
      <c r="EX392" s="2"/>
      <c r="EY392" s="2"/>
      <c r="EZ392" s="2"/>
      <c r="FA392" s="2"/>
      <c r="FB392" s="2"/>
      <c r="FC392" s="2"/>
      <c r="FD392" s="2"/>
      <c r="FE392" s="2"/>
      <c r="FF392" s="2"/>
      <c r="FG392" s="2"/>
      <c r="FH392" s="2"/>
      <c r="FI392" s="2"/>
      <c r="FJ392" s="2"/>
      <c r="FK392" s="2"/>
      <c r="FL392" s="2"/>
      <c r="FM392" s="2"/>
      <c r="FN392" s="2"/>
      <c r="FO392" s="2"/>
      <c r="FP392" s="2"/>
    </row>
    <row r="393" spans="1:172" ht="90" x14ac:dyDescent="0.2">
      <c r="A393" s="244" t="s">
        <v>2086</v>
      </c>
      <c r="B393" s="152" t="s">
        <v>225</v>
      </c>
      <c r="C393" s="152" t="s">
        <v>225</v>
      </c>
      <c r="D393" s="152" t="s">
        <v>1402</v>
      </c>
      <c r="E393" s="154">
        <v>18383696</v>
      </c>
      <c r="F393" s="154">
        <v>107850079</v>
      </c>
      <c r="G393" s="154">
        <v>600010368</v>
      </c>
      <c r="H393" s="155" t="s">
        <v>2056</v>
      </c>
      <c r="I393" s="152" t="s">
        <v>1222</v>
      </c>
      <c r="J393" s="324" t="s">
        <v>2057</v>
      </c>
      <c r="K393" s="325">
        <v>16800000</v>
      </c>
      <c r="L393" s="414">
        <f t="shared" si="22"/>
        <v>14280000</v>
      </c>
      <c r="M393" s="61">
        <v>46082</v>
      </c>
      <c r="N393" s="325"/>
      <c r="O393" s="326"/>
      <c r="P393" s="326" t="s">
        <v>142</v>
      </c>
      <c r="Q393" s="326" t="s">
        <v>142</v>
      </c>
      <c r="R393" s="326" t="s">
        <v>142</v>
      </c>
      <c r="S393" s="326"/>
      <c r="T393" s="326"/>
      <c r="U393" s="326"/>
      <c r="V393" s="326"/>
      <c r="W393" s="324" t="s">
        <v>2058</v>
      </c>
      <c r="X393" s="324" t="s">
        <v>2059</v>
      </c>
      <c r="Y393" s="324" t="s">
        <v>2060</v>
      </c>
      <c r="Z393" s="326" t="s">
        <v>106</v>
      </c>
    </row>
    <row r="394" spans="1:172" ht="71.25" x14ac:dyDescent="0.2">
      <c r="A394" s="244" t="s">
        <v>2087</v>
      </c>
      <c r="B394" s="410" t="s">
        <v>216</v>
      </c>
      <c r="C394" s="410" t="s">
        <v>216</v>
      </c>
      <c r="D394" s="410" t="s">
        <v>1402</v>
      </c>
      <c r="E394" s="411" t="s">
        <v>243</v>
      </c>
      <c r="F394" s="410">
        <v>102517576</v>
      </c>
      <c r="G394" s="412">
        <v>600011429</v>
      </c>
      <c r="H394" s="413" t="s">
        <v>2211</v>
      </c>
      <c r="I394" s="410" t="s">
        <v>90</v>
      </c>
      <c r="J394" s="410" t="s">
        <v>2211</v>
      </c>
      <c r="K394" s="409">
        <v>100000000</v>
      </c>
      <c r="L394" s="414">
        <f t="shared" si="22"/>
        <v>85000000</v>
      </c>
      <c r="M394" s="415">
        <v>2025</v>
      </c>
      <c r="N394" s="325">
        <v>2026</v>
      </c>
      <c r="O394" s="326"/>
      <c r="P394" s="326"/>
      <c r="Q394" s="326"/>
      <c r="R394" s="326"/>
      <c r="S394" s="326"/>
      <c r="T394" s="326"/>
      <c r="U394" s="326"/>
      <c r="V394" s="326"/>
      <c r="W394" s="324" t="s">
        <v>2211</v>
      </c>
      <c r="X394" s="324" t="s">
        <v>2212</v>
      </c>
      <c r="Y394" s="324"/>
      <c r="Z394" s="326"/>
    </row>
    <row r="395" spans="1:172" ht="97.5" customHeight="1" x14ac:dyDescent="0.2">
      <c r="A395" s="244" t="s">
        <v>2088</v>
      </c>
      <c r="B395" s="19" t="s">
        <v>41</v>
      </c>
      <c r="C395" s="19" t="s">
        <v>35</v>
      </c>
      <c r="D395" s="233" t="s">
        <v>176</v>
      </c>
      <c r="E395" s="8" t="s">
        <v>560</v>
      </c>
      <c r="F395" s="8" t="s">
        <v>560</v>
      </c>
      <c r="G395" s="6">
        <v>600011348</v>
      </c>
      <c r="H395" s="7" t="s">
        <v>2089</v>
      </c>
      <c r="I395" s="5" t="s">
        <v>90</v>
      </c>
      <c r="J395" s="233" t="s">
        <v>178</v>
      </c>
      <c r="K395" s="235">
        <v>40000000</v>
      </c>
      <c r="L395" s="232">
        <f t="shared" ref="L395" si="23">K395*0.85</f>
        <v>34000000</v>
      </c>
      <c r="M395" s="234">
        <v>2025</v>
      </c>
      <c r="N395" s="234">
        <v>2026</v>
      </c>
      <c r="O395" s="234"/>
      <c r="P395" s="234"/>
      <c r="Q395" s="234"/>
      <c r="R395" s="234" t="s">
        <v>142</v>
      </c>
      <c r="S395" s="234"/>
      <c r="T395" s="234"/>
      <c r="U395" s="234"/>
      <c r="V395" s="234" t="s">
        <v>142</v>
      </c>
      <c r="W395" s="233" t="s">
        <v>190</v>
      </c>
      <c r="X395" s="245" t="s">
        <v>612</v>
      </c>
      <c r="Y395" s="246" t="s">
        <v>181</v>
      </c>
      <c r="Z395" s="247" t="s">
        <v>182</v>
      </c>
    </row>
    <row r="396" spans="1:172" ht="114" x14ac:dyDescent="0.2">
      <c r="A396" s="244" t="s">
        <v>2105</v>
      </c>
      <c r="B396" s="19" t="s">
        <v>41</v>
      </c>
      <c r="C396" s="19" t="s">
        <v>166</v>
      </c>
      <c r="D396" s="233" t="s">
        <v>176</v>
      </c>
      <c r="E396" s="6">
        <v>49872427</v>
      </c>
      <c r="F396" s="7" t="s">
        <v>199</v>
      </c>
      <c r="G396" s="6">
        <v>600020428</v>
      </c>
      <c r="H396" s="7" t="s">
        <v>2089</v>
      </c>
      <c r="I396" s="18" t="s">
        <v>92</v>
      </c>
      <c r="J396" s="233" t="s">
        <v>178</v>
      </c>
      <c r="K396" s="235">
        <v>40000000</v>
      </c>
      <c r="L396" s="232">
        <f t="shared" ref="L396:L397" si="24">K396*0.85</f>
        <v>34000000</v>
      </c>
      <c r="M396" s="234">
        <v>2025</v>
      </c>
      <c r="N396" s="234">
        <v>2026</v>
      </c>
      <c r="O396" s="234"/>
      <c r="P396" s="234"/>
      <c r="Q396" s="234"/>
      <c r="R396" s="234" t="s">
        <v>142</v>
      </c>
      <c r="S396" s="234"/>
      <c r="T396" s="234"/>
      <c r="U396" s="234"/>
      <c r="V396" s="234" t="s">
        <v>142</v>
      </c>
      <c r="W396" s="233" t="s">
        <v>190</v>
      </c>
      <c r="X396" s="245" t="s">
        <v>612</v>
      </c>
      <c r="Y396" s="246" t="s">
        <v>181</v>
      </c>
      <c r="Z396" s="247" t="s">
        <v>182</v>
      </c>
    </row>
    <row r="397" spans="1:172" ht="99.75" customHeight="1" x14ac:dyDescent="0.2">
      <c r="A397" s="244" t="s">
        <v>2210</v>
      </c>
      <c r="B397" s="19" t="s">
        <v>41</v>
      </c>
      <c r="C397" s="19" t="s">
        <v>167</v>
      </c>
      <c r="D397" s="233" t="s">
        <v>176</v>
      </c>
      <c r="E397" s="6">
        <v>82627</v>
      </c>
      <c r="F397" s="6" t="s">
        <v>200</v>
      </c>
      <c r="G397" s="6">
        <v>600011429</v>
      </c>
      <c r="H397" s="7" t="s">
        <v>2089</v>
      </c>
      <c r="I397" s="18" t="s">
        <v>99</v>
      </c>
      <c r="J397" s="233" t="s">
        <v>178</v>
      </c>
      <c r="K397" s="235">
        <v>40000000</v>
      </c>
      <c r="L397" s="232">
        <f t="shared" si="24"/>
        <v>34000000</v>
      </c>
      <c r="M397" s="234">
        <v>2025</v>
      </c>
      <c r="N397" s="234">
        <v>2026</v>
      </c>
      <c r="O397" s="234"/>
      <c r="P397" s="234"/>
      <c r="Q397" s="234"/>
      <c r="R397" s="234" t="s">
        <v>142</v>
      </c>
      <c r="S397" s="234"/>
      <c r="T397" s="234"/>
      <c r="U397" s="234"/>
      <c r="V397" s="234" t="s">
        <v>142</v>
      </c>
      <c r="W397" s="233" t="s">
        <v>190</v>
      </c>
      <c r="X397" s="245" t="s">
        <v>612</v>
      </c>
      <c r="Y397" s="246" t="s">
        <v>181</v>
      </c>
      <c r="Z397" s="247" t="s">
        <v>182</v>
      </c>
    </row>
    <row r="398" spans="1:172" x14ac:dyDescent="0.2">
      <c r="A398" s="211"/>
      <c r="B398" s="195"/>
      <c r="C398" s="195"/>
      <c r="D398" s="195"/>
      <c r="E398" s="196"/>
      <c r="F398" s="195"/>
      <c r="G398" s="197"/>
      <c r="H398" s="198"/>
      <c r="I398" s="195"/>
      <c r="J398" s="195"/>
      <c r="K398" s="199"/>
      <c r="L398" s="200"/>
      <c r="M398" s="201"/>
      <c r="N398" s="201"/>
      <c r="O398" s="197"/>
      <c r="P398" s="197"/>
      <c r="Q398" s="197"/>
      <c r="R398" s="197"/>
      <c r="S398" s="197"/>
      <c r="T398" s="197"/>
      <c r="U398" s="197"/>
      <c r="V398" s="197"/>
      <c r="W398" s="195"/>
      <c r="X398" s="195"/>
      <c r="Y398" s="195"/>
      <c r="Z398" s="197"/>
      <c r="AA398" s="2"/>
    </row>
    <row r="399" spans="1:172" x14ac:dyDescent="0.25">
      <c r="A399" s="211"/>
      <c r="B399" s="21"/>
    </row>
    <row r="400" spans="1:172" x14ac:dyDescent="0.25">
      <c r="A400" s="15" t="s">
        <v>153</v>
      </c>
      <c r="B400" s="24"/>
    </row>
    <row r="401" spans="1:9" x14ac:dyDescent="0.25">
      <c r="A401" s="16"/>
      <c r="B401" s="24"/>
    </row>
    <row r="402" spans="1:9" x14ac:dyDescent="0.25">
      <c r="A402" s="15" t="s">
        <v>154</v>
      </c>
      <c r="B402" s="21"/>
    </row>
    <row r="403" spans="1:9" x14ac:dyDescent="0.25">
      <c r="A403" s="15"/>
      <c r="B403" s="21"/>
    </row>
    <row r="404" spans="1:9" x14ac:dyDescent="0.25">
      <c r="A404" s="16" t="s">
        <v>173</v>
      </c>
      <c r="B404" s="21"/>
    </row>
    <row r="405" spans="1:9" x14ac:dyDescent="0.25">
      <c r="A405" s="15"/>
      <c r="B405" s="21"/>
    </row>
    <row r="406" spans="1:9" x14ac:dyDescent="0.25">
      <c r="A406" s="16" t="s">
        <v>174</v>
      </c>
      <c r="B406" s="21"/>
    </row>
    <row r="407" spans="1:9" x14ac:dyDescent="0.25">
      <c r="A407" s="16"/>
      <c r="B407" s="21" t="s">
        <v>155</v>
      </c>
    </row>
    <row r="408" spans="1:9" x14ac:dyDescent="0.25">
      <c r="A408" s="15"/>
      <c r="B408" s="21"/>
    </row>
    <row r="409" spans="1:9" x14ac:dyDescent="0.25">
      <c r="A409" s="15" t="s">
        <v>156</v>
      </c>
      <c r="B409" s="21"/>
    </row>
    <row r="410" spans="1:9" x14ac:dyDescent="0.25">
      <c r="A410" s="15"/>
      <c r="B410" s="21" t="s">
        <v>155</v>
      </c>
    </row>
    <row r="411" spans="1:9" x14ac:dyDescent="0.25">
      <c r="A411" s="15"/>
      <c r="B411" s="21"/>
    </row>
    <row r="412" spans="1:9" ht="33" customHeight="1" x14ac:dyDescent="0.25">
      <c r="A412" s="15" t="s">
        <v>157</v>
      </c>
      <c r="B412" s="21"/>
    </row>
    <row r="413" spans="1:9" x14ac:dyDescent="0.25">
      <c r="A413" s="15"/>
      <c r="B413" s="21"/>
    </row>
    <row r="414" spans="1:9" x14ac:dyDescent="0.25">
      <c r="A414" s="15" t="s">
        <v>158</v>
      </c>
      <c r="B414" s="21"/>
    </row>
    <row r="415" spans="1:9" ht="18.75" customHeight="1" x14ac:dyDescent="0.2">
      <c r="A415" s="387" t="s">
        <v>1377</v>
      </c>
      <c r="B415" s="387"/>
      <c r="C415" s="387"/>
      <c r="D415" s="387"/>
      <c r="E415" s="387"/>
      <c r="F415" s="387"/>
      <c r="G415" s="387"/>
      <c r="H415" s="387"/>
      <c r="I415" s="387"/>
    </row>
  </sheetData>
  <sortState xmlns:xlrd2="http://schemas.microsoft.com/office/spreadsheetml/2017/richdata2" ref="B5:Z82">
    <sortCondition ref="B5:B82"/>
  </sortState>
  <mergeCells count="136">
    <mergeCell ref="A415:I415"/>
    <mergeCell ref="Z18:Z20"/>
    <mergeCell ref="U18:U20"/>
    <mergeCell ref="V18:V20"/>
    <mergeCell ref="W18:W20"/>
    <mergeCell ref="X18:X20"/>
    <mergeCell ref="Y18:Y20"/>
    <mergeCell ref="Z16:Z17"/>
    <mergeCell ref="A18:A20"/>
    <mergeCell ref="B18:B20"/>
    <mergeCell ref="D18:D20"/>
    <mergeCell ref="H18:H20"/>
    <mergeCell ref="J18:J20"/>
    <mergeCell ref="K18:K20"/>
    <mergeCell ref="L18:L20"/>
    <mergeCell ref="M18:M20"/>
    <mergeCell ref="N18:N20"/>
    <mergeCell ref="O18:O20"/>
    <mergeCell ref="P18:P20"/>
    <mergeCell ref="Q18:Q20"/>
    <mergeCell ref="R18:R20"/>
    <mergeCell ref="S18:S20"/>
    <mergeCell ref="T18:T20"/>
    <mergeCell ref="U16:U17"/>
    <mergeCell ref="V16:V17"/>
    <mergeCell ref="W16:W17"/>
    <mergeCell ref="X16:X17"/>
    <mergeCell ref="Y16:Y17"/>
    <mergeCell ref="Z13:Z15"/>
    <mergeCell ref="A16:A17"/>
    <mergeCell ref="B16:B17"/>
    <mergeCell ref="D16:D17"/>
    <mergeCell ref="H16:H17"/>
    <mergeCell ref="J16:J17"/>
    <mergeCell ref="K16:K17"/>
    <mergeCell ref="L16:L17"/>
    <mergeCell ref="M16:M17"/>
    <mergeCell ref="N16:N17"/>
    <mergeCell ref="O16:O17"/>
    <mergeCell ref="P16:P17"/>
    <mergeCell ref="Q16:Q17"/>
    <mergeCell ref="R16:R17"/>
    <mergeCell ref="S16:S17"/>
    <mergeCell ref="T16:T17"/>
    <mergeCell ref="U13:U15"/>
    <mergeCell ref="V13:V15"/>
    <mergeCell ref="W13:W15"/>
    <mergeCell ref="X13:X15"/>
    <mergeCell ref="Y13:Y15"/>
    <mergeCell ref="Z11:Z12"/>
    <mergeCell ref="A13:A15"/>
    <mergeCell ref="B13:B15"/>
    <mergeCell ref="D13:D15"/>
    <mergeCell ref="H13:H15"/>
    <mergeCell ref="J13:J15"/>
    <mergeCell ref="K13:K15"/>
    <mergeCell ref="L13:L15"/>
    <mergeCell ref="M13:M15"/>
    <mergeCell ref="N13:N15"/>
    <mergeCell ref="O13:O15"/>
    <mergeCell ref="P13:P15"/>
    <mergeCell ref="Q13:Q15"/>
    <mergeCell ref="R13:R15"/>
    <mergeCell ref="S13:S15"/>
    <mergeCell ref="T13:T15"/>
    <mergeCell ref="U11:U12"/>
    <mergeCell ref="V11:V12"/>
    <mergeCell ref="W11:W12"/>
    <mergeCell ref="X11:X12"/>
    <mergeCell ref="Y11:Y12"/>
    <mergeCell ref="A7:A10"/>
    <mergeCell ref="B7:B10"/>
    <mergeCell ref="D7:D10"/>
    <mergeCell ref="H7:H10"/>
    <mergeCell ref="J7:J10"/>
    <mergeCell ref="Z7:Z10"/>
    <mergeCell ref="A11:A12"/>
    <mergeCell ref="B11:B12"/>
    <mergeCell ref="D11:D12"/>
    <mergeCell ref="H11:H12"/>
    <mergeCell ref="J11:J12"/>
    <mergeCell ref="K11:K12"/>
    <mergeCell ref="L11:L12"/>
    <mergeCell ref="M11:M12"/>
    <mergeCell ref="N11:N12"/>
    <mergeCell ref="O11:O12"/>
    <mergeCell ref="P11:P12"/>
    <mergeCell ref="Q11:Q12"/>
    <mergeCell ref="R11:R12"/>
    <mergeCell ref="S11:S12"/>
    <mergeCell ref="T11:T12"/>
    <mergeCell ref="U7:U10"/>
    <mergeCell ref="V7:V10"/>
    <mergeCell ref="W7:W10"/>
    <mergeCell ref="Z5:Z6"/>
    <mergeCell ref="O5:R5"/>
    <mergeCell ref="S5:S6"/>
    <mergeCell ref="T5:T6"/>
    <mergeCell ref="U5:U6"/>
    <mergeCell ref="V5:V6"/>
    <mergeCell ref="S7:S10"/>
    <mergeCell ref="T7:T10"/>
    <mergeCell ref="K7:K10"/>
    <mergeCell ref="L7:L10"/>
    <mergeCell ref="M7:M10"/>
    <mergeCell ref="N7:N10"/>
    <mergeCell ref="O7:O10"/>
    <mergeCell ref="X7:X10"/>
    <mergeCell ref="Y7:Y10"/>
    <mergeCell ref="P7:P10"/>
    <mergeCell ref="Q7:Q10"/>
    <mergeCell ref="R7:R10"/>
    <mergeCell ref="G5:G6"/>
    <mergeCell ref="K5:K6"/>
    <mergeCell ref="L5:L6"/>
    <mergeCell ref="M5:M6"/>
    <mergeCell ref="N5:N6"/>
    <mergeCell ref="A3:Z3"/>
    <mergeCell ref="A4:A6"/>
    <mergeCell ref="B4:B6"/>
    <mergeCell ref="C4:G4"/>
    <mergeCell ref="H4:H6"/>
    <mergeCell ref="I4:I6"/>
    <mergeCell ref="J4:J6"/>
    <mergeCell ref="K4:L4"/>
    <mergeCell ref="M4:N4"/>
    <mergeCell ref="O4:V4"/>
    <mergeCell ref="W4:X4"/>
    <mergeCell ref="Y4:Z4"/>
    <mergeCell ref="C5:C6"/>
    <mergeCell ref="D5:D6"/>
    <mergeCell ref="E5:E6"/>
    <mergeCell ref="F5:F6"/>
    <mergeCell ref="W5:W6"/>
    <mergeCell ref="X5:X6"/>
    <mergeCell ref="Y5:Y6"/>
  </mergeCells>
  <phoneticPr fontId="21" type="noConversion"/>
  <printOptions horizontalCentered="1"/>
  <pageMargins left="0.23622047244094491" right="0.23622047244094491" top="1.1417322834645669" bottom="0.74803149606299213" header="0.31496062992125984" footer="0.31496062992125984"/>
  <pageSetup paperSize="8" scale="35" fitToHeight="0" orientation="landscape" r:id="rId1"/>
  <headerFooter>
    <oddFooter>&amp;L&amp;"Arial,Kurzíva"&amp;12KAP III-Ústecký kraj
Reg. č. CZ.02.3.68/0.0/0.0/20_082/0023028&amp;R&amp;"Arial,Kurzíva"&amp;12&amp;P/&amp;N</oddFooter>
  </headerFooter>
  <ignoredErrors>
    <ignoredError sqref="F22" numberStoredAsText="1"/>
    <ignoredError sqref="N245:N247 M245:M247 M176:N176 M179 M21:N21 M23:N23 M24 M35 N229" twoDigitTextYear="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RAP_SŠ-VOŠ-Konzervatoře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Koubová Alena</cp:lastModifiedBy>
  <cp:lastPrinted>2022-06-07T08:49:38Z</cp:lastPrinted>
  <dcterms:created xsi:type="dcterms:W3CDTF">2022-05-05T05:22:09Z</dcterms:created>
  <dcterms:modified xsi:type="dcterms:W3CDTF">2025-02-19T10:03:07Z</dcterms:modified>
</cp:coreProperties>
</file>