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ubova.a\AppData\Local\Microsoft\Windows\INetCache\Content.Outlook\OWB4IAJ2\"/>
    </mc:Choice>
  </mc:AlternateContent>
  <bookViews>
    <workbookView xWindow="0" yWindow="0" windowWidth="28800" windowHeight="12440"/>
  </bookViews>
  <sheets>
    <sheet name="RAP_Spec. školy" sheetId="1" r:id="rId1"/>
  </sheets>
  <definedNames>
    <definedName name="_xlnm._FilterDatabase" localSheetId="0" hidden="1">'RAP_Spec. školy'!$B$6:$R$56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L54" i="1"/>
  <c r="L53" i="1"/>
  <c r="L52" i="1"/>
  <c r="L51" i="1"/>
  <c r="L37" i="1" l="1"/>
  <c r="L31" i="1" l="1"/>
  <c r="L30" i="1" l="1"/>
  <c r="L29" i="1" l="1"/>
  <c r="L10" i="1" l="1"/>
  <c r="L16" i="1" l="1"/>
  <c r="L15" i="1"/>
  <c r="L14" i="1"/>
  <c r="L13" i="1"/>
  <c r="L12" i="1"/>
  <c r="L11" i="1"/>
  <c r="L9" i="1"/>
  <c r="L8" i="1"/>
  <c r="L7" i="1"/>
  <c r="L6" i="1"/>
  <c r="L5" i="1"/>
  <c r="L19" i="1" l="1"/>
  <c r="L18" i="1"/>
  <c r="L28" i="1" l="1"/>
  <c r="L20" i="1" l="1"/>
  <c r="L22" i="1"/>
  <c r="L23" i="1"/>
  <c r="L24" i="1"/>
  <c r="L25" i="1"/>
  <c r="L26" i="1"/>
  <c r="L17" i="1"/>
</calcChain>
</file>

<file path=xl/sharedStrings.xml><?xml version="1.0" encoding="utf-8"?>
<sst xmlns="http://schemas.openxmlformats.org/spreadsheetml/2006/main" count="589" uniqueCount="330">
  <si>
    <t>Seznam projektů</t>
  </si>
  <si>
    <t>Žadatel</t>
  </si>
  <si>
    <t>Identifikace organizace (školy či školského zařízení)</t>
  </si>
  <si>
    <t>Název projektu</t>
  </si>
  <si>
    <t>Obec realizace</t>
  </si>
  <si>
    <t>Stručný popis investic projektu</t>
  </si>
  <si>
    <t>Naplňování indikátorů</t>
  </si>
  <si>
    <t xml:space="preserve">Stav připravenosti projektu k realizaci </t>
  </si>
  <si>
    <t>Název organizace</t>
  </si>
  <si>
    <t>Zřizovatel (název, IČ)</t>
  </si>
  <si>
    <t>IČ školy či školského zařízení</t>
  </si>
  <si>
    <t>IZO</t>
  </si>
  <si>
    <t>REDIZO</t>
  </si>
  <si>
    <t>celkové výdaje projektu</t>
  </si>
  <si>
    <t>zahájení realizace</t>
  </si>
  <si>
    <t>ukončení realizace</t>
  </si>
  <si>
    <t>název indikátoru</t>
  </si>
  <si>
    <t>cílová hodnota dosažená realizací  projektu</t>
  </si>
  <si>
    <t>stručný popis, např. zpracovaná PD, zajištěné výkupy, výběr dodavatele</t>
  </si>
  <si>
    <t>vydané stavební povolení ano/ne</t>
  </si>
  <si>
    <t>Logopedická základní škola, Měcholupy 1, příspěvková organizace</t>
  </si>
  <si>
    <t>061357286</t>
  </si>
  <si>
    <t>Měcholupy</t>
  </si>
  <si>
    <t>ne</t>
  </si>
  <si>
    <t>V rámci investiční akce bude zrekonstruován interiér památkově chráněné budovy sýpky a bude přistavěna nová budova, která s historickou budovou bude propojena výtahovým a schodišťovým tubusem. V budově sýpky vzniknou prostory pro školní družinu, ergoterapii, fyzioterapii, cvičná kuchyňka, snoezelen (multisenzorická místnost) a výstavní prostory. V přístavbě by bylo sídlo speciálně pedagogického centra, které se nyní nachází v nevyhovujících prostorech. Současně by v nové budově vznikla malá tělocvična a konferenční prostory určené pro vzdělávací akce (kurzy primární logopedické prevence, specializační studium logopedů ve školství a další).</t>
  </si>
  <si>
    <t>max. do výše 130 % stanovené alokace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</si>
  <si>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</si>
  <si>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>ano</t>
  </si>
  <si>
    <t>ZŠ a MŠ při nemocnici, Kadaň</t>
  </si>
  <si>
    <t>Speciální základní škola a Praktická škola, Česká Kamenice, Jakubské nám. 113, příspěvková organizace</t>
  </si>
  <si>
    <t>Základní škola prof. Zdeňka Matějčka, Most, Zdeňka Štěpánka 340</t>
  </si>
  <si>
    <t>Základní škola speciální a Praktická škola Litvínov, Šafaříkova 991, okres Most</t>
  </si>
  <si>
    <t>Speciální základní škola a Speciální mateřská škola, Teplice, Trnovanská 1331, příspěvková organizace</t>
  </si>
  <si>
    <t>Ústecký kraj, Velká Hradební 3118/48 Ústí nad Labem - 70892156</t>
  </si>
  <si>
    <t>město Kadaň - 00261912</t>
  </si>
  <si>
    <t>Město Litvínov - 00266027</t>
  </si>
  <si>
    <t>ZŠ - 102577421, SŠ - 181042771</t>
  </si>
  <si>
    <t>Realizace vnitřního a venkovního zázemí</t>
  </si>
  <si>
    <t>Dispoziční změna stávající budovy a přístavba včetně výtahu</t>
  </si>
  <si>
    <t>Zateplení budovy a výměna oken, oprava střechy</t>
  </si>
  <si>
    <t>Přístavba SPC</t>
  </si>
  <si>
    <t>Stavební úpravy vedoucí k bezbariérovosti objektu ZŠ speciální a Praktické školy č.p. 991, ul. Šafaříkova v Litvínově</t>
  </si>
  <si>
    <t>Krajské speciálně pedagogické centrum – rekonstrukce a přístavba historické budovy sýpky</t>
  </si>
  <si>
    <t>Snížení energetické náročnosti budovy</t>
  </si>
  <si>
    <t>Kompletní rekonstrukce vnitřních instalací a úprav dle potřeb nově vzniklého centra</t>
  </si>
  <si>
    <t>Kadaň</t>
  </si>
  <si>
    <t>Česká Kamenice</t>
  </si>
  <si>
    <t>Most</t>
  </si>
  <si>
    <t>Děčín</t>
  </si>
  <si>
    <t>Litvínov</t>
  </si>
  <si>
    <t>Měcholupy u Žatce</t>
  </si>
  <si>
    <t>Ústí nad Labem</t>
  </si>
  <si>
    <t>Teplice</t>
  </si>
  <si>
    <t>úprava školního pozemku - Zahrada všemi smysly, modernizace počítačové učebny</t>
  </si>
  <si>
    <t>Hlavním cílem IN je přístavba, která bude přímo napojená na stávající objekt školy. V přístavbě vzniknou dvě zcela nové učebny, dílna pro pracovní činnosti, archiv, bezbariérové WC, šatny a výtah překonávající 2 NP. Ve stávajícím objektu školy dojde k dispozičním změnám na jejichž základě vznikne relaxační místnost a zázemí pro učitelský sbor. Dojde k adaptaci půdních prostor stávajícího objektu. V půdních prostorách vznikne kabinet, sklad a učebna.</t>
  </si>
  <si>
    <t xml:space="preserve">Záměr byl dne 03.08.2022 schválen RÚK, usnesením č. 104/49R/2022 - vyřizuje Jakub Dohnal.
Zateplení budovy a výměna oken, oprava střechy
</t>
  </si>
  <si>
    <t>Investice budou pravděpodobně vícezdrojové a měly by zahrnovat novou stavbu s 10 praovišti zaměstnanců SPC Děčín</t>
  </si>
  <si>
    <t>V rámci projektu bude realizováno - rekonstrukce cvičné učebny - školní kuchyňka – tréninkové pracoviště; bezbariérové stavební úpravy - přístavba výtahu, bezbariérové úpravy sociálních zařízení.</t>
  </si>
  <si>
    <t>Kompletní oprava budovy pro práci speciálně pedagogického centra - jedná se o elektroinstalaci, zdravotnětechnickou instalaci, rozvody vody a topení, výměna osvětlení a zabezpečení, výměna oken, oprava vzduchotechniky dále vnitřní úpravy. Rekonstrukce zahrnuje také opravu tělocvičny.</t>
  </si>
  <si>
    <t>Záměr byl dne 03.08.2022 schválen RÚK, usnesením č. 104/49R/2022 - vyřizuje Jakub Dohnal.</t>
  </si>
  <si>
    <t>06/23</t>
  </si>
  <si>
    <t>07/22</t>
  </si>
  <si>
    <t>07/23</t>
  </si>
  <si>
    <t>11/2022 zahájení projektování, 11/2023 zahájení</t>
  </si>
  <si>
    <t>12/24</t>
  </si>
  <si>
    <t>12/27</t>
  </si>
  <si>
    <t>08/27</t>
  </si>
  <si>
    <t>12/2025</t>
  </si>
  <si>
    <t xml:space="preserve">dle projektové dokumentace do výše 2 x 4 000 000 </t>
  </si>
  <si>
    <t>Přístavba a rekonstrukce stávající budovy.</t>
  </si>
  <si>
    <t>Zateplení budovy a výměna oken, oprava střechy.Záměr byl dne 03.08.2022 schválen RÚK, usnesením č. 104/49R/2022 - vyřizuje Jakub Dohnal.</t>
  </si>
  <si>
    <t>výtah - 1, cvičná učebna - 1, sociální zařízení - 9</t>
  </si>
  <si>
    <t>Vybudované zázemí pro speciálně pedagogické centrum Měcholupy.</t>
  </si>
  <si>
    <t>snížení energetické náročnosti budovy školy</t>
  </si>
  <si>
    <t>zřizuje se pracoviště, které chybí v soustavě se specializací na poruchy autistického spektra.</t>
  </si>
  <si>
    <t>dle projektové dokumentace</t>
  </si>
  <si>
    <t>dle výzvy - výtah, cvičná učebna - školní kuchyňka – tréninkové pracoviště; sociální zařízení</t>
  </si>
  <si>
    <t>Vybudování zázemí pro speciálně pedagogické centrum Měcholupy.</t>
  </si>
  <si>
    <t>rekonstrukce</t>
  </si>
  <si>
    <t>témě plně připraveno - realizace venkovních prostor, ve fázi přípravy</t>
  </si>
  <si>
    <t xml:space="preserve">Schválený IZ Radou ÚK (usnesení číslo 200/45R/2022), v současné době je v řešení odkup pozemku. </t>
  </si>
  <si>
    <t>Oprava a úprava stávajících staveb.</t>
  </si>
  <si>
    <t>studie proveditelnosti, zpracovaná PD</t>
  </si>
  <si>
    <t>Zpracována studie proveditelnosti, příprava výběrového řízení na PD</t>
  </si>
  <si>
    <t>Zhotoveno odborné posouzení a rozpočet výměny oken, jednání s památkovým úřadem, příprava k podání žádosti do OPŽP</t>
  </si>
  <si>
    <t>investiční záměr</t>
  </si>
  <si>
    <t>01/24</t>
  </si>
  <si>
    <t xml:space="preserve">Základní škola a Mateřská škola, Chomutov, 17. listopadu 4728, p. o.                                                  </t>
  </si>
  <si>
    <t>Speciální základní škola a Praktická škola, Šluknov, Tyršova 710, příspěvková organizace</t>
  </si>
  <si>
    <t>Šikmá zvedací  plošina</t>
  </si>
  <si>
    <t>Chomutov</t>
  </si>
  <si>
    <t>Rumburk , Náměstí Dobrovského 378/12</t>
  </si>
  <si>
    <t>Stávající šikmá zvedací plošina je již 12 let v denním užívání a je značně zastaralá, často poruchová (Na základě revizní zprávy doporučena výměna ). 
Pokud je plošina z důvodu závady nepojízdná, pedagogové vynáší žáky do prvního patra
( hmotnost žáků je cca od  40 do 80 kg ).  
 Budova školy má dvě patra. Plošina zajištuje dopravu immobilních žáků, s těžším stupněm tělesného  postižením, do prvního patra.Z výše uvedeného je výměna stávající plošiny nutná.</t>
  </si>
  <si>
    <t>08/24</t>
  </si>
  <si>
    <t>šikmá zvedací plošina</t>
  </si>
  <si>
    <t>nabídka dodavatele - předpokládaná realizace - 07/2023 - 08/2024</t>
  </si>
  <si>
    <t>pracoviště SPC</t>
  </si>
  <si>
    <t>10 pracovišť SPC</t>
  </si>
  <si>
    <t>Statutární město Chomutov - 00261891</t>
  </si>
  <si>
    <t>Onova ICT</t>
  </si>
  <si>
    <t>Tento projekt bude navazovat na Dispoziční změnu stávající budovy, kde vznikne nová počítačová a multimediální učebna a bude potřeba obnovit ICT vybavení a konektivitu školy.</t>
  </si>
  <si>
    <t>Obnova ICT včetně konektivity školy.</t>
  </si>
  <si>
    <t>plánováno - závisí na projektu Dispoziční změna…</t>
  </si>
  <si>
    <t>Pedagogicko-psychologická poradna Ústeckého kraje a zařízení pro DVPP</t>
  </si>
  <si>
    <t>Dodávka a montáž výtahu, výtahové šachty a šikmé invalidní plošiny</t>
  </si>
  <si>
    <t>Vyhotovení projektové dokumentace výtahu a plošiny, statické posouzení výtahu, posouzení inspektora ITI</t>
  </si>
  <si>
    <t>2021/22</t>
  </si>
  <si>
    <t>2022/23</t>
  </si>
  <si>
    <t>nabídka dodavatele</t>
  </si>
  <si>
    <t>Náklady na projekt pro sloučené stavební a územní řízení, stav. arch. část, technologie, statické posouzení stavební části, zpráva PBR, elektro, projednání projektu a zajištění sloučeného stav. povolení a územního rozhodnutí, správní poplatek, kolaudační souhlas</t>
  </si>
  <si>
    <t>Dodávka a montáž výtahového zařízení včetně prosklené výtahové šachty</t>
  </si>
  <si>
    <t>Dodávka a montáž invalidní schodišťové plošiny</t>
  </si>
  <si>
    <t>Technický dozor investora</t>
  </si>
  <si>
    <t>Euroinstitut, praktická škola aodborné učiliště Panenský Týnec 29</t>
  </si>
  <si>
    <t xml:space="preserve">Obecně prospěšná společnost Euroinstitut, Pražská 398, 274 01 Slaný, IČO 24274038
</t>
  </si>
  <si>
    <t>03855007</t>
  </si>
  <si>
    <t>181068281</t>
  </si>
  <si>
    <t>691007969</t>
  </si>
  <si>
    <t>Rekonstrukce objektu střední školy zřízené pro žáky se speciálními vzdělávacími potřebami</t>
  </si>
  <si>
    <t>Panenský Týnec</t>
  </si>
  <si>
    <t>Jde o komplexní projekt zaměřený na rekonstrukci a vybavení objektu školy. Vybudování a vybavení odborných učeben SŠ ve vazbě na polytechnické vzdělávání a práce s digitálními technologiemi. Vytvoření nových odborných  učeben a zázemí včetně učebny IT využívané v návaznosti na podporované klíčové kompetence. S tím souvisí i dovybavení ICT (síť a datové rozvody v souladu s pravidly kyberbezpečnosti).</t>
  </si>
  <si>
    <t xml:space="preserve"> 4/2023</t>
  </si>
  <si>
    <t xml:space="preserve"> 12/2024</t>
  </si>
  <si>
    <t>zpracovaná studie, probíhá zpracování DSP a příprava podání sloučené žádosti o ÚR a stavební povolení (podání na SÚ na přelomu roku 2020/2021)</t>
  </si>
  <si>
    <t>Speciální ZŠ, Speciální MŠ a PrŠ Děčín, příspěvková organizace</t>
  </si>
  <si>
    <t>Úprava hygienického zázemí SPC</t>
  </si>
  <si>
    <t>SPC Děčín</t>
  </si>
  <si>
    <t>Oprava a úprava hygienického zázemí SPC dle hygienického výměru</t>
  </si>
  <si>
    <t>březen 2021</t>
  </si>
  <si>
    <t>srpen 2021</t>
  </si>
  <si>
    <t>ERGO + ART terapeutická dílna</t>
  </si>
  <si>
    <t>SPC - Rumburk</t>
  </si>
  <si>
    <t>Terapeutická dílna pro děti se zdravotním postižením</t>
  </si>
  <si>
    <t>září 2021</t>
  </si>
  <si>
    <t>červen 2022</t>
  </si>
  <si>
    <t>Metodické centrum</t>
  </si>
  <si>
    <t>materiální vybavení centra metodické podpory pro rodiče dětí/žáků s PAS a pedagogy/asistenty žáků s PAS - kompenzační pomůcky pro práci s dětmi/žáky s PAS (autikoutek, pomůcky pro strukturované učení a vedení aj.)</t>
  </si>
  <si>
    <t>Vybavení SPC</t>
  </si>
  <si>
    <t>úpravy zázemí pro poskytování služeb ŠPZ (materiální vybavení čekárny pro klienty, jednotlivých pracoven odborných pracovníků pro práci s klienty se zdravotním postižením, vybavení zázemí edukačního centra)</t>
  </si>
  <si>
    <t>Speciální základní škola a Praktická škola, Česká Kamenice, Jakubské nám. 113, příspěvková organizace                                       .                                                                                  / Ústecký kraj</t>
  </si>
  <si>
    <t>Základní škola prof. Zdeňka Matějčka, Most, Zdeňka Štěpánka 340                                           .                                                                                  / Ústecký kraj</t>
  </si>
  <si>
    <t>Speciální základní, Speciální mateřská a Praktická škola, Děčín, p.o.                                      .                                                                                  / Ústecký kraj</t>
  </si>
  <si>
    <t>Logopedická základní škola, Měcholupy 1, příspěvková organizace                                                   .                                                                                  / Ústecký kraj</t>
  </si>
  <si>
    <t>Speciální základní škola a Speciální mateřská škola, Teplice, Trnovanská 1331, příspěvková organizace                                          .                                                                                  / Ústecký kraj</t>
  </si>
  <si>
    <t>Speciální základní škola a Praktická škola, Šluknov, Tyršova 710, příspěvková organizace                                         .                                                                                  / Ústecký kraj</t>
  </si>
  <si>
    <t xml:space="preserve"> Vybudovat ERGO + ART terapeutickou dílnu (bez stavebních úprav, využití 1 kanceláře v suterénu nově zrekonstruované budovy); Využití  - individuálníální a skupinové terapie pro klienty s mentálním postižením, motorickým oslabením (především hrubé a jemné motoriky), PAS</t>
  </si>
  <si>
    <r>
      <t xml:space="preserve">materiální vybavení terapeutické dílny pro dětské klienty se zdravotním postižením (nástroje pro </t>
    </r>
    <r>
      <rPr>
        <u/>
        <sz val="11"/>
        <color theme="1"/>
        <rFont val="Arial"/>
        <family val="2"/>
        <charset val="238"/>
      </rPr>
      <t>ergoterapii</t>
    </r>
    <r>
      <rPr>
        <sz val="11"/>
        <color theme="1"/>
        <rFont val="Arial"/>
        <family val="2"/>
        <charset val="238"/>
      </rPr>
      <t xml:space="preserve"> - práce s ovčí vlnou - kolovrat, stolní stav, tkací rámy, vřetena, hřebeny, mýdlovou hmotou, </t>
    </r>
    <r>
      <rPr>
        <u/>
        <sz val="11"/>
        <color theme="1"/>
        <rFont val="Arial"/>
        <family val="2"/>
        <charset val="238"/>
      </rPr>
      <t>arteterapii</t>
    </r>
    <r>
      <rPr>
        <sz val="11"/>
        <color theme="1"/>
        <rFont val="Arial"/>
        <family val="2"/>
        <charset val="238"/>
      </rPr>
      <t xml:space="preserve"> - voskové kameny, bločky, akvarelové barvy, ochranné pomůcky pro děti a </t>
    </r>
    <r>
      <rPr>
        <u/>
        <sz val="11"/>
        <color theme="1"/>
        <rFont val="Arial"/>
        <family val="2"/>
        <charset val="238"/>
      </rPr>
      <t>muzikoterapii</t>
    </r>
    <r>
      <rPr>
        <sz val="11"/>
        <color theme="1"/>
        <rFont val="Arial"/>
        <family val="2"/>
        <charset val="238"/>
      </rPr>
      <t xml:space="preserve"> - klávesy, Orfovy nástroje, měděné zvonky, kovové trubice, rozeznívací nástroje, ocean drums, kinogi, zvonky koshi, velká muzikoterapeutická sestava</t>
    </r>
  </si>
  <si>
    <t>Speciální základní škola a praktická škola Ústí nad Labem, Pod Parkem 2788, příspěvková organizace                                               .                                                                                  / Ústecký kraj</t>
  </si>
  <si>
    <t>Speciální základní škola a praktická škola Ústí nad Labem, Pod Parkem 2788, příspěvková organizace</t>
  </si>
  <si>
    <t>PPP ÚK a Zařízení pro DVPP Teplice p.o. / Ústecký kraj</t>
  </si>
  <si>
    <t>Oprava fasády</t>
  </si>
  <si>
    <t>Odstranění havarijního stavu fasády budovy PPP UK Teplice</t>
  </si>
  <si>
    <t>Zpracovaná PD</t>
  </si>
  <si>
    <t xml:space="preserve">Rozhodnutí SPP 35/2019 z Magistrátu města Teplice pod č.j. MgMt/021471/2019, kdy   
   je vydáno souhlasné stanovisko  
</t>
  </si>
  <si>
    <t>Rekonstrukce prostor IV. podlaží</t>
  </si>
  <si>
    <t xml:space="preserve">Kompletní rekonstrukce zbývyjících 2/3 plochy, která neprošla původními stavebními úpravami </t>
  </si>
  <si>
    <t>2024/27</t>
  </si>
  <si>
    <t>znalecký posudek z r. 2008 s předpokládanou cenou 12 273 000</t>
  </si>
  <si>
    <t xml:space="preserve">Statutární město Chomutov - 00261891          </t>
  </si>
  <si>
    <t>Základní škola speciální a Mateřská škola, Chomutov, příspěvková organizace, Palachova 4881, Chomutov</t>
  </si>
  <si>
    <t>INFRASTRUKTURA-PORADENSTVÍ-TRÉNINKOVÉ AKTIVITY-RELAXACE-SPECIÁLNÍ ZŠ PALACHOVA 4881, CHOMUTOV</t>
  </si>
  <si>
    <t xml:space="preserve">projektem podpořené budovy, kapacita žáků </t>
  </si>
  <si>
    <t xml:space="preserve">projektem podpořené budovy - 01, kapacita žáků - relaxace - 5 žáků v jednom okamžiku,poradenství-2 žáci v jednom okamžiku, tréninkové aktivity- 16 žáků v jednom okamžiku </t>
  </si>
  <si>
    <t>příprava PD včetně rozpočtů do 31.01.2024, podání žádosti o dotaci výzva IROP 95. 04/2025, výběr dodavatele 09/2024-06/2026</t>
  </si>
  <si>
    <t>ne - povolení do 31.03.2024</t>
  </si>
  <si>
    <t xml:space="preserve">REHABILITAČNÍ – RELAXAČNÍ – SMYSLOVÉ AKTIVITY 
1.	snoezelen – modernizace a vybavení zázemí pro práci se žáky se speciálními vzdělávacími potřebami reedukační a relaxační učebna –– pavilon školy, přízemí u spojovací chodby (bez čísla) 
2.	odpočívárna – modernizace a vybavení zázemí pro práci se žáky se speciálními vzdělávacími potřebami –– rehabilitační část výuky – samostatná budova, přízemí – č. 4
PORADENSKÉ AKTIVITY 
3.	školské poradenské pracoviště – modernizace a vybavení zázemí prostoru – správní pavilon, přízemí č. 3
TRÉNINKOVÉ AKTIVITY
4.	cvičná kuchyňka – pro práci se žáky se speciálními vzdělávacími potřebami – práce v domácnosti – správní pavilon, přízemí č. 4
5.	keramická dílna – pro práci se žáky se speciálními vzdělávacími potřebami –– práce v domácnosti – samostatná budova, přízemí – č. 1 a 2 
6.	výukové altány na environmentální a řemeslnou výuku – pro práci se žáky se speciálními vzdělávacími potřebami – práce v domácnosti – školní zahrada </t>
  </si>
  <si>
    <t>6/24</t>
  </si>
  <si>
    <t>9/24</t>
  </si>
  <si>
    <r>
      <t xml:space="preserve">Vybudování, modernizace a vybavení odborných učeben, školní družiny školního poradenského pracoviště </t>
    </r>
    <r>
      <rPr>
        <b/>
        <sz val="11"/>
        <color rgb="FFFF0000"/>
        <rFont val="Arial"/>
        <family val="2"/>
        <charset val="238"/>
      </rPr>
      <t xml:space="preserve">projektem podpořené budovy, kapacita žáků </t>
    </r>
  </si>
  <si>
    <r>
      <t xml:space="preserve">Vybudování, modernizace a vybavení odborných učeben, školní družiny školního poradenského pracoviště </t>
    </r>
    <r>
      <rPr>
        <b/>
        <sz val="11"/>
        <color rgb="FFFF0000"/>
        <rFont val="Arial"/>
        <family val="2"/>
        <charset val="238"/>
      </rPr>
      <t xml:space="preserve">projektem podpořené budovy - 01, kapacita žáků - relaxace - 5 žáků v jednom okamžiku,poradenství-2 žáci v jednom okamžiku, tréninkové aktivity- 16 žáků v jednom okamžiku </t>
    </r>
  </si>
  <si>
    <r>
      <t xml:space="preserve">Zřizovatel Statutární město Chomutov začíná připravovat projektovou dokumentaci - </t>
    </r>
    <r>
      <rPr>
        <b/>
        <sz val="11"/>
        <color rgb="FFFF0000"/>
        <rFont val="Arial"/>
        <family val="2"/>
        <charset val="238"/>
      </rPr>
      <t>příprava PD včetně rozpočtů do 31.01.2024, podání žádosti o dotaci výzva IROP 95. 04/2025, výběr dodavatele 09/2024-06/2025</t>
    </r>
  </si>
  <si>
    <r>
      <t xml:space="preserve">ne - </t>
    </r>
    <r>
      <rPr>
        <b/>
        <sz val="11"/>
        <color rgb="FFFF0000"/>
        <rFont val="Arial"/>
        <family val="2"/>
        <charset val="238"/>
      </rPr>
      <t>povolení do 31.03.2024</t>
    </r>
  </si>
  <si>
    <r>
      <t xml:space="preserve">projekt - zhotoven 11/2012 ZEFRA PROJEKT/Atelier, Ústí nad Labem       </t>
    </r>
    <r>
      <rPr>
        <sz val="11"/>
        <color rgb="FFFF0000"/>
        <rFont val="Arial"/>
        <family val="2"/>
        <charset val="238"/>
      </rPr>
      <t>SAFFRON UNIVERSE 6/2023</t>
    </r>
  </si>
  <si>
    <r>
      <t xml:space="preserve">ne  </t>
    </r>
    <r>
      <rPr>
        <sz val="11"/>
        <color rgb="FFFF0000"/>
        <rFont val="Arial"/>
        <family val="2"/>
        <charset val="238"/>
      </rPr>
      <t>PROBÍHÁ INŽENÝRSKÁ ČINNOST K ZÍSKÁNÍ STAVEBNÍHO POVOLENÍ</t>
    </r>
  </si>
  <si>
    <t>Hygienická kabinka pro dívky</t>
  </si>
  <si>
    <t>Rumburk , Náměstí Dobrovského 378/13</t>
  </si>
  <si>
    <t>Na základě požadavku KHS -           Hygienická kabinka pro dívky ( WC,umyvadlo,sprcha nebo bidet,nebo bidteové prkénko )</t>
  </si>
  <si>
    <t>Hygienická kabinka</t>
  </si>
  <si>
    <t>nabídka dodavatele - předpokládaná realizace -leden 24 - prosinec 24</t>
  </si>
  <si>
    <t>Výměna oken</t>
  </si>
  <si>
    <t>Rumburk, Náněstí Dobrovského 378/</t>
  </si>
  <si>
    <t>Havarijní stav oken, stávající  okna netěsní a při dešti výrazně zatéká. Některá okna z důvodu bezpečnosti nelze otevřít. Poslední rekonstrukce proběhla v roce 1985-okna jsou původní.</t>
  </si>
  <si>
    <t>Výměna oken.</t>
  </si>
  <si>
    <t>odborný odhad - rozsah prací</t>
  </si>
  <si>
    <t>Rekonstrukce střešního pláště</t>
  </si>
  <si>
    <t>Havarijní stav, stávající střešní konstrukcí zatéká, dochází k degradaci krovu, stropní konstrukce a při dlouhodobějším dešti zatéka do učeben ve 3.n. podlaží. Dochází také k výraznému zatékání do plynové kotelny, která je v prostorách půdy.Poslední oprava střechy s nátěrem proběhla v roce 1995.</t>
  </si>
  <si>
    <t>Rekonstrukce  střešního pláště</t>
  </si>
  <si>
    <t>27.</t>
  </si>
  <si>
    <t>28.</t>
  </si>
  <si>
    <t>Základní škola, Klášterec nad Ohří, Petlérská 447, okres Chomutov</t>
  </si>
  <si>
    <t>Město Klášterec nad Ohří, nám. Dr. E. Beneše 85, IČO: 00261939</t>
  </si>
  <si>
    <t>Rekonstrukce učeben DP Havlíčkova</t>
  </si>
  <si>
    <t>Klášterec nad Ohří</t>
  </si>
  <si>
    <t>výměna podlahových krytin, výmalba, nový nábytek, výměna osvětlení, nová audiovizuální technika, zastínění oken</t>
  </si>
  <si>
    <t>ve stádiu předběžných úvah</t>
  </si>
  <si>
    <t>Bezbariérovost školy DP Havlíčkova</t>
  </si>
  <si>
    <t>vybudování bezbariérových plošin/výtahu pro usnadnění přesunů mezi podlažími pro hendikepované spoluobčany</t>
  </si>
  <si>
    <t>Rekonstrukce zahrady DP Havlíčkova</t>
  </si>
  <si>
    <t>Vybudování relaxačních zón, vyvýšených zákonů, altánu/pergoly, výstavba iglů z vrbového proutí, oprava/výměna stávajícího oplocení školy</t>
  </si>
  <si>
    <t>29.</t>
  </si>
  <si>
    <t>30.</t>
  </si>
  <si>
    <t>31.</t>
  </si>
  <si>
    <t>Základní škola Jirkov, Nerudova</t>
  </si>
  <si>
    <t>Město Jirkov</t>
  </si>
  <si>
    <t>00830283</t>
  </si>
  <si>
    <t>Modernizace a vybavení školní družiny</t>
  </si>
  <si>
    <t>Jirkov</t>
  </si>
  <si>
    <t>Stavební úpravy a pořízení vybavení pro oddělení školní družiny.</t>
  </si>
  <si>
    <t>Příprava rozpočtu</t>
  </si>
  <si>
    <t>Mobilní robotická učebna</t>
  </si>
  <si>
    <t>Pořízení robotických sestav a stavebnic, virtuální reality pro mobilní robotickou učebnu.</t>
  </si>
  <si>
    <t>polytechnické vzdělávání</t>
  </si>
  <si>
    <t>Realizace dětského hřiště pro školní družiny</t>
  </si>
  <si>
    <t>Stavební úpravy, dodávka a montáž, konstrukce hriště včetně vybavení</t>
  </si>
  <si>
    <t>budování zázemí školních družin</t>
  </si>
  <si>
    <t xml:space="preserve">Realizace polytechnického hřiště </t>
  </si>
  <si>
    <t>32.</t>
  </si>
  <si>
    <t>33.</t>
  </si>
  <si>
    <t>34.</t>
  </si>
  <si>
    <t>35.</t>
  </si>
  <si>
    <t>Základní škola a Mateřská škola, Žatec, Dvořákova 24, okres Louny</t>
  </si>
  <si>
    <t>Město Žatec</t>
  </si>
  <si>
    <t>Rekonstrukce a vybavení dílen</t>
  </si>
  <si>
    <t>Žatec</t>
  </si>
  <si>
    <t>Revitalizace pozemku, rekonstrukce skleníku</t>
  </si>
  <si>
    <t>Digitální prostředí – interaktivní tabule, komunikační techniky</t>
  </si>
  <si>
    <t>Stavební úpravy a vybavení venkovního dvora a zahrady</t>
  </si>
  <si>
    <t>Školní kuchyňka</t>
  </si>
  <si>
    <t>interaktivní panel není out</t>
  </si>
  <si>
    <t>DIGI kompetence pro děti s SVP</t>
  </si>
  <si>
    <t>výběr HW</t>
  </si>
  <si>
    <t>Zajištění podmínek pro rozvoj digitálních kompetencí</t>
  </si>
  <si>
    <t>DIGI kompetence - hardware, PC, tiskárna, mobilní tel., inf.panely, 3box</t>
  </si>
  <si>
    <t>pasport učeben</t>
  </si>
  <si>
    <t>Pracovní hnízda v MŠ</t>
  </si>
  <si>
    <t>36.</t>
  </si>
  <si>
    <t>37.</t>
  </si>
  <si>
    <t>38.</t>
  </si>
  <si>
    <t>39.</t>
  </si>
  <si>
    <t>40.</t>
  </si>
  <si>
    <t>41.</t>
  </si>
  <si>
    <t>42.</t>
  </si>
  <si>
    <t>43.</t>
  </si>
  <si>
    <t>Základní škola a Mateřská škola, Teplice, U Červeného kostela 110, p.o.</t>
  </si>
  <si>
    <t>Výstavba výtahu</t>
  </si>
  <si>
    <t xml:space="preserve">Výstavba výtahu v budově školy, bezbariérový přístup do školy. </t>
  </si>
  <si>
    <t>Zpracovaný cenový odhad předpokládaného rozpočtu</t>
  </si>
  <si>
    <t>44.</t>
  </si>
  <si>
    <t>Základní škola a Střední škola Krupka, Karla Čapka 270</t>
  </si>
  <si>
    <t>Město Krupka, 00266418</t>
  </si>
  <si>
    <t>102565279, 181015692</t>
  </si>
  <si>
    <t>„Interiérové a pomůckové vybavení Masarykova ZŠ (budova A a B) a ZŠ a SŠ K. Čapka 270, Krupka“</t>
  </si>
  <si>
    <t>Krupka</t>
  </si>
  <si>
    <t>Vybudování učebny fyziky, učebny chemie + přírodopis, kabinet fyziky, kabinet přírodopisu, kabinet chemie + přírodopis, laboratoř chemie, jazyková učebna, učebna dílny, přípravna dílen Bezbariérový přístup – výtah, schodolez, bezbariérové WC
Vzorec méně rozvinutý region (90 % EFRR)</t>
  </si>
  <si>
    <t>Zpracovaná PD, zahájeno stavební řízení</t>
  </si>
  <si>
    <t>Základní škola a Střední škola Krupka, Karla Čapka 270/Město Krupka</t>
  </si>
  <si>
    <t>Realizace energetické úspory v ŠJ modernizací stávajícího provozu školní jídelny</t>
  </si>
  <si>
    <t>Cílem projektu je realizace energetické úspory spočívající ve výměně stávajícího zařízení školní jídelny, které neodpovídá standardům kuchyně 21. století. Celková rekonstrukce zahrnující revitalizaci zázemí (elektronistalace, vzduchotechnika, chladicí sklady) a školní kuchyně (výměna a doplnění konvektomatů, kotlů, výdejního zařízení, doplnění systému typu vario, doplnění a modernizace systému mytí použitého nádobí - realizace úspor vody)</t>
  </si>
  <si>
    <t>Školní zahrada jako místo praktického environmentálního vzdělávání</t>
  </si>
  <si>
    <t>Cílem projektu je vybudování venkovního centra školy pro realizaci vzdělávacích aktivit environmentálního obsahu zahrnujících možnosti propojování teoretického vzdělávání v přírodovědných předmětech s předmětem Pracovní výchova ze vzdělávací oblasti Člověk a svět práce (pěstební a pěstitelské práce v praxi, pozorování přírodních jevů v rámci roku).</t>
  </si>
  <si>
    <t>Rekonstrukce elektroinstalace a osvětlení v celém objektu školy</t>
  </si>
  <si>
    <t>Rekonstrukce topného systému v celém objektu školy</t>
  </si>
  <si>
    <t>Vybudování dětského hřiště u školní budovy Krupka, Karla Čapka 270</t>
  </si>
  <si>
    <t>Cílem projektu je nabídka dalších neformálních vzdělávacích aktivit pomocí prvků dětského školního hřiště, které rozšíří vzdělávací aktivity školní družiny o možnost smysluplného trávení volného času, včetně rozvoje kompetencí osobnostní a sociální výchovy v rámci realizace ŠVP ŠD, popř. ŠK.</t>
  </si>
  <si>
    <t>45.</t>
  </si>
  <si>
    <t>46.</t>
  </si>
  <si>
    <t>47.</t>
  </si>
  <si>
    <t>48.</t>
  </si>
  <si>
    <t>49.</t>
  </si>
  <si>
    <t>50.</t>
  </si>
  <si>
    <t>počet učeben</t>
  </si>
  <si>
    <t>vybudované učebny</t>
  </si>
  <si>
    <t>počet rekonstruovaných jídelen</t>
  </si>
  <si>
    <t>rekonstruovaná a vybavená jídelna</t>
  </si>
  <si>
    <t>počet vybudovaných venkovních center</t>
  </si>
  <si>
    <t>centrum pro realizaci vzdělávacích aktivit</t>
  </si>
  <si>
    <t>rekonstruovaná elektroinstalace osvětlení</t>
  </si>
  <si>
    <t>rekonstrukce elektroinstalace osvětlení</t>
  </si>
  <si>
    <t>rekontrukce topného systému</t>
  </si>
  <si>
    <t>rekonstruovaný topný systém</t>
  </si>
  <si>
    <t>počet dětských hřišť</t>
  </si>
  <si>
    <t>vybudované dětské hřiště</t>
  </si>
  <si>
    <t>rekonstruovaná podlaží</t>
  </si>
  <si>
    <t>rekonstrované IV. Podlaží</t>
  </si>
  <si>
    <t>počet rekonstruovaných učeben</t>
  </si>
  <si>
    <t>vyměněné podlahové krytiny a osvětlení, nábytek, technika</t>
  </si>
  <si>
    <t>počet plošin/výtahů</t>
  </si>
  <si>
    <t>bezbariérový přístup pomocí plošin/výtahů</t>
  </si>
  <si>
    <t>rekonstruované zahrady</t>
  </si>
  <si>
    <t>nová zahrada s relaxačními zónami</t>
  </si>
  <si>
    <t>rekonstruované a vybavené dílny</t>
  </si>
  <si>
    <t>revitalizovaných pozemků/rekonstruovaných skleníků</t>
  </si>
  <si>
    <t>revitalizované pozemky a rekonstruované skleníky</t>
  </si>
  <si>
    <t>počet techniky</t>
  </si>
  <si>
    <t>interaktivní tabule, interaktivní techniky</t>
  </si>
  <si>
    <t>upravené dvory a zahrady</t>
  </si>
  <si>
    <t>stavební úprava dvora a zahrady + vybavení</t>
  </si>
  <si>
    <t>počet školních kuchyněk</t>
  </si>
  <si>
    <t>nová školní kuchyňka</t>
  </si>
  <si>
    <t>interaktivní panel pro rozvoj digi kompetencí dětí s SVP</t>
  </si>
  <si>
    <t>počet interaktivních panelů</t>
  </si>
  <si>
    <t>PC, tiskárna, mobilní telefony, informační panely, 3box</t>
  </si>
  <si>
    <t>počet pracovních hnízd</t>
  </si>
  <si>
    <t>pracovní hnízda v MŠ</t>
  </si>
  <si>
    <t>počet výtahů</t>
  </si>
  <si>
    <t>nový výtah, bezbariérový přístup do školy</t>
  </si>
  <si>
    <t xml:space="preserve">Statutární město Chomutov - 00261891 </t>
  </si>
  <si>
    <t>INFRASTRUKTURA-PORADENSTVÍ-TRÉNINKOVÉ AKTIVITY-RELAXACE- SPECIÁLNÍ ZŠ 17. LISTOPADU 4728, CHOMUTOV</t>
  </si>
  <si>
    <t xml:space="preserve">REHABILITAČNÍ – RELAXAČNÍ – SMYSLOVÉ AKTIVITY 
1. reedukační a relaxační učebna  - modernizace a vybavení zázemí pro práci se žáky se speciálními vzdělávacími potřebami (pavilon B, přízemí)
PORADENSKÉ AKTIVITY 
2. školské poradenské pracoviště – modernizace a vybavení zázemí prostoru (správní pavilon B, 2. patro)
TRÉNINKOVÉ AKTIVITY
3. cvičná kuchyňka - modernizace a vybavení 1 učebny polytechnického vzdělávání – práce v domácnosti (pavilon A, 1. patro) 
4. učebna šití - modernizace a vybavení 1 učebny polytechnického vzdělávání – práce v domácnosti (pavilon B, 2. patro) 
5. učebny pro práci s digitálními technologiemi - modernizace a vybavení 2 učeben pro práci  digitálními technologiemi (1x pavilon B, přízemí a 1x pavilon B, 2. patro) 
6. multimediální učebna - modernizace a vybavení multimediální učebny pro výuku přírodních věd a cizího jazyka (pavilon B, 2. patro) 
7. kovodílna a dřevodílny - modernizace a vybavení 3 učeben pro polytechnické vzdělávání – 1x kovodílna a 2x dřevodílna (pavilon B, přízemí) 
8. výukový altán pro přírodní vědy – prostranství u základní školy    </t>
  </si>
  <si>
    <r>
      <t xml:space="preserve">V rámci investiční akce by byla snížena celková energetická náročnost budovy </t>
    </r>
    <r>
      <rPr>
        <sz val="11"/>
        <color rgb="FFFF0000"/>
        <rFont val="Arial"/>
        <family val="2"/>
        <charset val="238"/>
      </rPr>
      <t xml:space="preserve">(výměna oken a další opatření na snížení energetické náročnosti). </t>
    </r>
    <r>
      <rPr>
        <sz val="11"/>
        <color theme="1"/>
        <rFont val="Arial"/>
        <family val="2"/>
        <charset val="238"/>
      </rPr>
      <t xml:space="preserve"> V celé budově by došlo k výměně oken. Současná okna jsou v havarijním stavu, tím dochází ke značným energetickým ztrátám.</t>
    </r>
    <r>
      <rPr>
        <strike/>
        <sz val="11"/>
        <color rgb="FFFF0000"/>
        <rFont val="Arial"/>
        <family val="2"/>
        <charset val="238"/>
      </rPr>
      <t/>
    </r>
  </si>
  <si>
    <r>
      <t xml:space="preserve">Výdaje projektu  </t>
    </r>
    <r>
      <rPr>
        <i/>
        <sz val="11"/>
        <rFont val="Arial"/>
        <family val="2"/>
        <charset val="238"/>
      </rPr>
      <t>v Kč</t>
    </r>
  </si>
  <si>
    <r>
      <t xml:space="preserve">Předpokládaný termín realizace </t>
    </r>
    <r>
      <rPr>
        <i/>
        <sz val="11"/>
        <rFont val="Arial"/>
        <family val="2"/>
        <charset val="238"/>
      </rPr>
      <t>měsíc, rok</t>
    </r>
  </si>
  <si>
    <r>
      <t xml:space="preserve">z toho podíl EFRR </t>
    </r>
    <r>
      <rPr>
        <vertAlign val="superscript"/>
        <sz val="11"/>
        <rFont val="Arial"/>
        <family val="2"/>
        <charset val="238"/>
      </rPr>
      <t>1)</t>
    </r>
  </si>
  <si>
    <t>9/26</t>
  </si>
  <si>
    <r>
      <rPr>
        <sz val="11"/>
        <color rgb="FFFF0000"/>
        <rFont val="Arial"/>
        <family val="2"/>
        <charset val="238"/>
      </rPr>
      <t>2022/24</t>
    </r>
    <r>
      <rPr>
        <strike/>
        <sz val="11"/>
        <color rgb="FFFF0000"/>
        <rFont val="Arial"/>
        <family val="2"/>
        <charset val="238"/>
      </rPr>
      <t xml:space="preserve">
</t>
    </r>
  </si>
  <si>
    <r>
      <rPr>
        <sz val="11"/>
        <color rgb="FFFF0000"/>
        <rFont val="Arial"/>
        <family val="2"/>
        <charset val="238"/>
      </rPr>
      <t>2022/27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</si>
  <si>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1"/>
        <color rgb="FFFF0000"/>
        <rFont val="Arial"/>
        <family val="2"/>
        <charset val="238"/>
      </rPr>
      <t>2022/26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</si>
  <si>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1"/>
        <color rgb="FFFF0000"/>
        <rFont val="Arial"/>
        <family val="2"/>
        <charset val="238"/>
      </rPr>
      <t>2022/25</t>
    </r>
    <r>
      <rPr>
        <sz val="11"/>
        <color theme="1"/>
        <rFont val="Calibri"/>
        <family val="2"/>
        <charset val="238"/>
        <scheme val="minor"/>
      </rPr>
      <t/>
    </r>
  </si>
  <si>
    <t>2022/24</t>
  </si>
  <si>
    <r>
      <t>Výstavba nového pavilonu řeší nedostatečné prostorové kapacity školského poradenského zařízení – speciálně pedagogického centra.</t>
    </r>
    <r>
      <rPr>
        <sz val="11"/>
        <color theme="1"/>
        <rFont val="Arial"/>
        <family val="2"/>
        <charset val="238"/>
      </rPr>
      <t xml:space="preserve">
Zabezpečení provozu školského poradenského zařízení – speciálně pedagogického centra -  odborné pracovny speciálních pedagogů, psychologů a sociální pracovnice určené k práci s klienty, kartotéka, archiv pro všechny součásti školy (v současné době nedostatečné prostory pro výkon spisové a archivní služby), prostorové kapacity pro individuální a skupinové činnosti s klienty SPC (ergoterapie, herna, instruktážní rehabilitace, Snoezellen, muzikoterapie, logopedie, atd., v souladu s předmětem činnosti SPC), malá konferenční místnost – metodická vedení pedagogů, intervence pro pedagogy a zákonné zástupce klientů. Cílový stav: Vybudování 1 nového pavilonu pro zajištění činností školského poradenského zařízení – speciálně pedagogického centra splňující současné potřeby. 
</t>
    </r>
    <r>
      <rPr>
        <sz val="11"/>
        <color rgb="FFFF0000"/>
        <rFont val="Arial"/>
        <family val="2"/>
        <charset val="238"/>
      </rPr>
      <t>Vybudování zázemí pro provoz Praktické školy.</t>
    </r>
    <r>
      <rPr>
        <sz val="11"/>
        <color rgb="FFFF6600"/>
        <rFont val="Arial"/>
        <family val="2"/>
        <charset val="238"/>
      </rPr>
      <t xml:space="preserve">  </t>
    </r>
    <r>
      <rPr>
        <sz val="11"/>
        <color theme="1"/>
        <rFont val="Arial"/>
        <family val="2"/>
        <charset val="238"/>
      </rPr>
      <t xml:space="preserve">
</t>
    </r>
  </si>
  <si>
    <r>
      <rPr>
        <b/>
        <sz val="11"/>
        <rFont val="Arial"/>
        <family val="2"/>
        <charset val="238"/>
      </rPr>
      <t>Výstavba nového pavilonu Speciálně pedagogického centra</t>
    </r>
    <r>
      <rPr>
        <b/>
        <sz val="11"/>
        <color rgb="FFFF0000"/>
        <rFont val="Arial"/>
        <family val="2"/>
        <charset val="238"/>
      </rPr>
      <t xml:space="preserve"> a  Praktické školy</t>
    </r>
    <r>
      <rPr>
        <b/>
        <strike/>
        <sz val="11"/>
        <color rgb="FFFF0000"/>
        <rFont val="Arial"/>
        <family val="2"/>
        <charset val="238"/>
      </rPr>
      <t xml:space="preserve">
</t>
    </r>
  </si>
  <si>
    <r>
      <rPr>
        <sz val="11"/>
        <rFont val="Arial"/>
        <family val="2"/>
        <charset val="238"/>
      </rPr>
      <t>nedostatečné prostorové kapacity školského poradenského zařízení – speciálně pedagogického centra.</t>
    </r>
    <r>
      <rPr>
        <sz val="11"/>
        <color rgb="FFFF0000"/>
        <rFont val="Arial"/>
        <family val="2"/>
        <charset val="238"/>
      </rPr>
      <t xml:space="preserve"> Absence krajské  Praktické školy v okrese Teplice  </t>
    </r>
  </si>
  <si>
    <r>
      <rPr>
        <sz val="11"/>
        <rFont val="Arial"/>
        <family val="2"/>
        <charset val="238"/>
      </rPr>
      <t>Vybudování 1 nového pavilonu pro zajištění činností školského poradenského zařízení – speciálně pedagogického centra splňující současné potřeby.</t>
    </r>
    <r>
      <rPr>
        <sz val="11"/>
        <color rgb="FFFF0000"/>
        <rFont val="Arial"/>
        <family val="2"/>
        <charset val="238"/>
      </rPr>
      <t xml:space="preserve"> Zřízení krajské Praktické školy v územní působnosti okresu Teplice, prevence předčasných odchodů žáků se SVP ze vzdělávacího procesu.</t>
    </r>
  </si>
  <si>
    <t>Zřízení detašovaného pracoviště PPP Teplice</t>
  </si>
  <si>
    <t>Rekonstrukce prostor Střední školy technické v Mostě pro zřízení detašovaného pracoviště Pedagogicko-psychologické poradny Teplice včetně vyhotovení nové projektové dokumentace</t>
  </si>
  <si>
    <t>2023/24</t>
  </si>
  <si>
    <t>51.</t>
  </si>
  <si>
    <t>Souhrnný rámec pro investice do infrastruktury školských poradenských zařízení a vzdělávání ve školách a třídách zřízených dle § 16, odst. 9 školského zákona
- sběr dat: červen 2023</t>
  </si>
  <si>
    <t>Projektový záměr nebude realizován na základě rozhodnutí školy</t>
  </si>
  <si>
    <t>12 091 250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</si>
</sst>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mm\/yy"/>
    <numFmt numFmtId="165" formatCode="#,##0\ &quot;Kč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660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trike/>
      <sz val="11"/>
      <name val="Arial"/>
      <family val="2"/>
      <charset val="238"/>
    </font>
    <font>
      <b/>
      <strike/>
      <sz val="11"/>
      <name val="Arial"/>
      <family val="2"/>
      <charset val="238"/>
    </font>
    <font>
      <b/>
      <sz val="16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44" fontId="4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9" fillId="0" borderId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Fill="1"/>
    <xf numFmtId="0" fontId="5" fillId="0" borderId="29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 wrapText="1"/>
    </xf>
    <xf numFmtId="0" fontId="5" fillId="0" borderId="29" xfId="0" quotePrefix="1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5" fillId="0" borderId="29" xfId="0" applyNumberFormat="1" applyFont="1" applyBorder="1" applyAlignment="1">
      <alignment horizontal="left" vertical="top"/>
    </xf>
    <xf numFmtId="0" fontId="5" fillId="0" borderId="29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8" fillId="0" borderId="29" xfId="0" applyFont="1" applyFill="1" applyBorder="1" applyAlignment="1">
      <alignment horizontal="left" vertical="top" wrapText="1"/>
    </xf>
    <xf numFmtId="49" fontId="8" fillId="0" borderId="29" xfId="0" applyNumberFormat="1" applyFont="1" applyFill="1" applyBorder="1" applyAlignment="1">
      <alignment horizontal="left" vertical="top" wrapText="1"/>
    </xf>
    <xf numFmtId="0" fontId="5" fillId="0" borderId="28" xfId="0" applyFont="1" applyFill="1" applyBorder="1" applyAlignment="1" applyProtection="1">
      <alignment horizontal="left" vertical="top"/>
      <protection locked="0"/>
    </xf>
    <xf numFmtId="0" fontId="7" fillId="0" borderId="29" xfId="0" applyFont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11" fillId="2" borderId="29" xfId="0" applyFont="1" applyFill="1" applyBorder="1" applyAlignment="1" applyProtection="1">
      <alignment horizontal="left" vertical="top" wrapText="1"/>
      <protection locked="0"/>
    </xf>
    <xf numFmtId="0" fontId="7" fillId="0" borderId="29" xfId="0" applyFont="1" applyFill="1" applyBorder="1" applyAlignment="1">
      <alignment horizontal="left" vertical="top" wrapText="1"/>
    </xf>
    <xf numFmtId="0" fontId="12" fillId="0" borderId="29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13" fillId="0" borderId="29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5" fillId="0" borderId="0" xfId="0" applyFont="1" applyBorder="1"/>
    <xf numFmtId="0" fontId="0" fillId="0" borderId="0" xfId="0" applyBorder="1"/>
    <xf numFmtId="0" fontId="5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11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8" fillId="0" borderId="29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5" fillId="0" borderId="29" xfId="0" applyFont="1" applyFill="1" applyBorder="1" applyAlignment="1">
      <alignment horizontal="right" vertical="top" wrapText="1"/>
    </xf>
    <xf numFmtId="0" fontId="18" fillId="0" borderId="29" xfId="0" applyFont="1" applyFill="1" applyBorder="1" applyAlignment="1">
      <alignment horizontal="right" vertical="top" wrapText="1"/>
    </xf>
    <xf numFmtId="0" fontId="16" fillId="0" borderId="29" xfId="0" applyFont="1" applyFill="1" applyBorder="1" applyAlignment="1">
      <alignment horizontal="right" vertical="top" wrapText="1"/>
    </xf>
    <xf numFmtId="0" fontId="8" fillId="0" borderId="29" xfId="0" applyFont="1" applyFill="1" applyBorder="1" applyAlignment="1">
      <alignment horizontal="right" vertical="top" wrapText="1"/>
    </xf>
    <xf numFmtId="49" fontId="5" fillId="0" borderId="29" xfId="0" applyNumberFormat="1" applyFont="1" applyFill="1" applyBorder="1" applyAlignment="1">
      <alignment horizontal="right" vertical="top" wrapText="1"/>
    </xf>
    <xf numFmtId="0" fontId="5" fillId="0" borderId="29" xfId="0" applyFont="1" applyBorder="1" applyAlignment="1">
      <alignment horizontal="right" vertical="top" wrapText="1"/>
    </xf>
    <xf numFmtId="17" fontId="5" fillId="0" borderId="29" xfId="0" quotePrefix="1" applyNumberFormat="1" applyFont="1" applyBorder="1" applyAlignment="1">
      <alignment horizontal="right" vertical="top" wrapText="1"/>
    </xf>
    <xf numFmtId="0" fontId="5" fillId="0" borderId="29" xfId="0" quotePrefix="1" applyFont="1" applyBorder="1" applyAlignment="1">
      <alignment horizontal="right" vertical="top" wrapText="1"/>
    </xf>
    <xf numFmtId="49" fontId="18" fillId="0" borderId="29" xfId="0" applyNumberFormat="1" applyFont="1" applyBorder="1" applyAlignment="1">
      <alignment horizontal="right" vertical="top" wrapText="1"/>
    </xf>
    <xf numFmtId="0" fontId="5" fillId="0" borderId="29" xfId="0" quotePrefix="1" applyFont="1" applyBorder="1" applyAlignment="1">
      <alignment horizontal="right" vertical="top"/>
    </xf>
    <xf numFmtId="0" fontId="18" fillId="0" borderId="29" xfId="0" applyFont="1" applyFill="1" applyBorder="1" applyAlignment="1" applyProtection="1">
      <alignment horizontal="left" vertical="top" wrapText="1"/>
      <protection locked="0"/>
    </xf>
    <xf numFmtId="0" fontId="18" fillId="0" borderId="29" xfId="0" applyFont="1" applyFill="1" applyBorder="1" applyAlignment="1">
      <alignment horizontal="left" vertical="top" wrapText="1"/>
    </xf>
    <xf numFmtId="0" fontId="17" fillId="0" borderId="29" xfId="0" applyFont="1" applyFill="1" applyBorder="1" applyAlignment="1">
      <alignment horizontal="left" vertical="top" wrapText="1"/>
    </xf>
    <xf numFmtId="0" fontId="18" fillId="0" borderId="29" xfId="0" applyFont="1" applyFill="1" applyBorder="1" applyAlignment="1">
      <alignment horizontal="left" vertical="top"/>
    </xf>
    <xf numFmtId="3" fontId="18" fillId="0" borderId="29" xfId="0" applyNumberFormat="1" applyFont="1" applyFill="1" applyBorder="1" applyAlignment="1">
      <alignment horizontal="left" vertical="top"/>
    </xf>
    <xf numFmtId="49" fontId="18" fillId="0" borderId="29" xfId="0" applyNumberFormat="1" applyFont="1" applyFill="1" applyBorder="1" applyAlignment="1">
      <alignment horizontal="right" vertical="top"/>
    </xf>
    <xf numFmtId="0" fontId="18" fillId="0" borderId="28" xfId="0" applyFont="1" applyFill="1" applyBorder="1" applyAlignment="1" applyProtection="1">
      <alignment horizontal="left" vertical="top"/>
      <protection locked="0"/>
    </xf>
    <xf numFmtId="164" fontId="18" fillId="0" borderId="29" xfId="0" quotePrefix="1" applyNumberFormat="1" applyFont="1" applyFill="1" applyBorder="1" applyAlignment="1">
      <alignment horizontal="right" vertical="top"/>
    </xf>
    <xf numFmtId="0" fontId="18" fillId="0" borderId="29" xfId="0" quotePrefix="1" applyFont="1" applyFill="1" applyBorder="1" applyAlignment="1">
      <alignment horizontal="right" vertical="top"/>
    </xf>
    <xf numFmtId="0" fontId="18" fillId="0" borderId="29" xfId="0" applyFont="1" applyFill="1" applyBorder="1" applyAlignment="1">
      <alignment vertical="top" wrapText="1"/>
    </xf>
    <xf numFmtId="3" fontId="18" fillId="0" borderId="29" xfId="0" applyNumberFormat="1" applyFont="1" applyFill="1" applyBorder="1" applyAlignment="1">
      <alignment vertical="top" wrapText="1"/>
    </xf>
    <xf numFmtId="0" fontId="18" fillId="0" borderId="30" xfId="0" applyFont="1" applyFill="1" applyBorder="1" applyAlignment="1" applyProtection="1">
      <alignment horizontal="left" vertical="top"/>
      <protection locked="0"/>
    </xf>
    <xf numFmtId="0" fontId="18" fillId="0" borderId="9" xfId="0" applyFont="1" applyFill="1" applyBorder="1" applyAlignment="1">
      <alignment vertical="top" wrapText="1"/>
    </xf>
    <xf numFmtId="3" fontId="18" fillId="0" borderId="9" xfId="0" applyNumberFormat="1" applyFont="1" applyFill="1" applyBorder="1" applyAlignment="1">
      <alignment vertical="top" wrapText="1"/>
    </xf>
    <xf numFmtId="0" fontId="18" fillId="0" borderId="9" xfId="0" applyFont="1" applyFill="1" applyBorder="1" applyAlignment="1">
      <alignment horizontal="right" vertical="top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29" xfId="0" applyFont="1" applyFill="1" applyBorder="1" applyAlignment="1" applyProtection="1">
      <alignment wrapText="1"/>
      <protection locked="0"/>
    </xf>
    <xf numFmtId="0" fontId="18" fillId="0" borderId="29" xfId="0" applyFont="1" applyFill="1" applyBorder="1" applyAlignment="1" applyProtection="1">
      <alignment vertical="top" wrapText="1"/>
      <protection locked="0"/>
    </xf>
    <xf numFmtId="49" fontId="18" fillId="0" borderId="29" xfId="0" applyNumberFormat="1" applyFont="1" applyFill="1" applyBorder="1" applyAlignment="1" applyProtection="1">
      <alignment wrapText="1"/>
      <protection locked="0"/>
    </xf>
    <xf numFmtId="0" fontId="18" fillId="0" borderId="29" xfId="0" applyFont="1" applyFill="1" applyBorder="1" applyAlignment="1">
      <alignment wrapText="1"/>
    </xf>
    <xf numFmtId="164" fontId="18" fillId="0" borderId="29" xfId="0" applyNumberFormat="1" applyFont="1" applyFill="1" applyBorder="1" applyAlignment="1">
      <alignment horizontal="right" vertical="top" wrapText="1"/>
    </xf>
    <xf numFmtId="0" fontId="18" fillId="0" borderId="29" xfId="0" applyFont="1" applyFill="1" applyBorder="1" applyAlignment="1">
      <alignment horizontal="left" wrapText="1"/>
    </xf>
    <xf numFmtId="0" fontId="18" fillId="0" borderId="29" xfId="0" applyFont="1" applyFill="1" applyBorder="1" applyAlignment="1" applyProtection="1">
      <alignment vertical="center" wrapText="1"/>
      <protection locked="0"/>
    </xf>
    <xf numFmtId="0" fontId="18" fillId="0" borderId="31" xfId="0" applyFont="1" applyFill="1" applyBorder="1" applyAlignment="1">
      <alignment vertical="top" wrapText="1"/>
    </xf>
    <xf numFmtId="0" fontId="18" fillId="0" borderId="32" xfId="0" applyFont="1" applyFill="1" applyBorder="1" applyAlignment="1">
      <alignment vertical="top" wrapText="1"/>
    </xf>
    <xf numFmtId="0" fontId="18" fillId="0" borderId="19" xfId="0" applyFont="1" applyFill="1" applyBorder="1" applyAlignment="1">
      <alignment horizontal="left" vertical="top"/>
    </xf>
    <xf numFmtId="0" fontId="18" fillId="0" borderId="34" xfId="0" applyFont="1" applyFill="1" applyBorder="1" applyAlignment="1">
      <alignment vertical="top" wrapText="1"/>
    </xf>
    <xf numFmtId="164" fontId="18" fillId="0" borderId="32" xfId="0" applyNumberFormat="1" applyFont="1" applyFill="1" applyBorder="1" applyAlignment="1">
      <alignment horizontal="right" vertical="top" wrapText="1"/>
    </xf>
    <xf numFmtId="164" fontId="18" fillId="0" borderId="33" xfId="0" applyNumberFormat="1" applyFont="1" applyFill="1" applyBorder="1" applyAlignment="1">
      <alignment horizontal="right" vertical="top" wrapText="1"/>
    </xf>
    <xf numFmtId="0" fontId="18" fillId="0" borderId="19" xfId="0" applyFont="1" applyFill="1" applyBorder="1" applyAlignment="1">
      <alignment horizontal="left" wrapText="1"/>
    </xf>
    <xf numFmtId="0" fontId="18" fillId="0" borderId="19" xfId="0" applyFont="1" applyFill="1" applyBorder="1"/>
    <xf numFmtId="0" fontId="18" fillId="0" borderId="35" xfId="0" applyFont="1" applyFill="1" applyBorder="1" applyAlignment="1">
      <alignment vertical="top" wrapText="1"/>
    </xf>
    <xf numFmtId="164" fontId="18" fillId="0" borderId="35" xfId="0" applyNumberFormat="1" applyFont="1" applyFill="1" applyBorder="1" applyAlignment="1">
      <alignment horizontal="right" vertical="top" wrapText="1"/>
    </xf>
    <xf numFmtId="164" fontId="18" fillId="0" borderId="36" xfId="0" applyNumberFormat="1" applyFont="1" applyFill="1" applyBorder="1" applyAlignment="1">
      <alignment horizontal="right" vertical="top" wrapText="1"/>
    </xf>
    <xf numFmtId="0" fontId="18" fillId="0" borderId="29" xfId="0" applyFont="1" applyFill="1" applyBorder="1"/>
    <xf numFmtId="0" fontId="18" fillId="0" borderId="37" xfId="0" applyFont="1" applyFill="1" applyBorder="1" applyAlignment="1">
      <alignment vertical="top" wrapText="1"/>
    </xf>
    <xf numFmtId="0" fontId="18" fillId="0" borderId="38" xfId="0" applyFont="1" applyFill="1" applyBorder="1" applyAlignment="1">
      <alignment vertical="top" wrapText="1"/>
    </xf>
    <xf numFmtId="0" fontId="18" fillId="0" borderId="9" xfId="0" applyFont="1" applyFill="1" applyBorder="1" applyAlignment="1">
      <alignment horizontal="left" vertical="top"/>
    </xf>
    <xf numFmtId="164" fontId="18" fillId="0" borderId="38" xfId="0" applyNumberFormat="1" applyFont="1" applyFill="1" applyBorder="1" applyAlignment="1">
      <alignment horizontal="right" vertical="top" wrapText="1"/>
    </xf>
    <xf numFmtId="164" fontId="18" fillId="0" borderId="39" xfId="0" applyNumberFormat="1" applyFont="1" applyFill="1" applyBorder="1" applyAlignment="1">
      <alignment horizontal="right" vertical="top" wrapText="1"/>
    </xf>
    <xf numFmtId="0" fontId="18" fillId="0" borderId="9" xfId="0" applyFont="1" applyFill="1" applyBorder="1" applyAlignment="1">
      <alignment horizontal="left" wrapText="1"/>
    </xf>
    <xf numFmtId="0" fontId="18" fillId="0" borderId="9" xfId="0" applyFont="1" applyFill="1" applyBorder="1"/>
    <xf numFmtId="0" fontId="18" fillId="0" borderId="28" xfId="8" applyFont="1" applyFill="1" applyBorder="1" applyAlignment="1" applyProtection="1">
      <alignment horizontal="left" vertical="top" wrapText="1"/>
      <protection locked="0"/>
    </xf>
    <xf numFmtId="0" fontId="18" fillId="0" borderId="29" xfId="8" applyFont="1" applyFill="1" applyBorder="1" applyAlignment="1">
      <alignment horizontal="left" vertical="top" wrapText="1"/>
    </xf>
    <xf numFmtId="0" fontId="18" fillId="0" borderId="29" xfId="8" applyFont="1" applyFill="1" applyBorder="1" applyAlignment="1">
      <alignment horizontal="left" vertical="top"/>
    </xf>
    <xf numFmtId="0" fontId="18" fillId="0" borderId="29" xfId="8" applyNumberFormat="1" applyFont="1" applyFill="1" applyBorder="1" applyAlignment="1">
      <alignment horizontal="left" vertical="top"/>
    </xf>
    <xf numFmtId="0" fontId="17" fillId="0" borderId="29" xfId="8" applyFont="1" applyFill="1" applyBorder="1" applyAlignment="1">
      <alignment horizontal="left" vertical="top" wrapText="1"/>
    </xf>
    <xf numFmtId="164" fontId="18" fillId="0" borderId="29" xfId="8" quotePrefix="1" applyNumberFormat="1" applyFont="1" applyFill="1" applyBorder="1" applyAlignment="1">
      <alignment horizontal="right" vertical="top" wrapText="1"/>
    </xf>
    <xf numFmtId="0" fontId="18" fillId="0" borderId="29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vertical="center"/>
    </xf>
    <xf numFmtId="0" fontId="18" fillId="0" borderId="29" xfId="0" applyFont="1" applyFill="1" applyBorder="1" applyAlignment="1">
      <alignment horizontal="right" vertical="center"/>
    </xf>
    <xf numFmtId="164" fontId="18" fillId="0" borderId="29" xfId="0" applyNumberFormat="1" applyFont="1" applyFill="1" applyBorder="1" applyAlignment="1">
      <alignment horizontal="right" vertical="center"/>
    </xf>
    <xf numFmtId="0" fontId="18" fillId="0" borderId="29" xfId="0" applyFont="1" applyFill="1" applyBorder="1" applyAlignment="1" applyProtection="1">
      <alignment horizontal="left" vertical="center" wrapText="1"/>
      <protection locked="0"/>
    </xf>
    <xf numFmtId="0" fontId="18" fillId="0" borderId="29" xfId="0" applyFont="1" applyFill="1" applyBorder="1" applyAlignment="1" applyProtection="1">
      <alignment vertical="center"/>
      <protection locked="0"/>
    </xf>
    <xf numFmtId="0" fontId="18" fillId="0" borderId="29" xfId="0" applyFont="1" applyFill="1" applyBorder="1" applyAlignment="1">
      <alignment horizontal="right" vertical="center" wrapText="1"/>
    </xf>
    <xf numFmtId="0" fontId="23" fillId="4" borderId="29" xfId="0" applyFont="1" applyFill="1" applyBorder="1" applyAlignment="1" applyProtection="1">
      <alignment horizontal="left" vertical="top" wrapText="1"/>
      <protection locked="0"/>
    </xf>
    <xf numFmtId="0" fontId="23" fillId="4" borderId="29" xfId="0" applyFont="1" applyFill="1" applyBorder="1" applyAlignment="1">
      <alignment horizontal="left" vertical="top" wrapText="1"/>
    </xf>
    <xf numFmtId="0" fontId="24" fillId="4" borderId="29" xfId="0" applyFont="1" applyFill="1" applyBorder="1" applyAlignment="1">
      <alignment horizontal="left" vertical="top" wrapText="1"/>
    </xf>
    <xf numFmtId="49" fontId="23" fillId="4" borderId="29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left" vertical="top" wrapText="1"/>
    </xf>
    <xf numFmtId="0" fontId="18" fillId="0" borderId="29" xfId="0" applyFont="1" applyBorder="1" applyAlignment="1">
      <alignment horizontal="right" vertical="top" wrapText="1"/>
    </xf>
    <xf numFmtId="165" fontId="5" fillId="0" borderId="29" xfId="0" applyNumberFormat="1" applyFont="1" applyFill="1" applyBorder="1" applyAlignment="1">
      <alignment horizontal="right" vertical="top" wrapText="1"/>
    </xf>
    <xf numFmtId="165" fontId="8" fillId="0" borderId="29" xfId="5" applyNumberFormat="1" applyFont="1" applyFill="1" applyBorder="1" applyAlignment="1" applyProtection="1">
      <alignment horizontal="right" vertical="top" wrapText="1"/>
    </xf>
    <xf numFmtId="165" fontId="23" fillId="4" borderId="29" xfId="0" applyNumberFormat="1" applyFont="1" applyFill="1" applyBorder="1" applyAlignment="1">
      <alignment horizontal="right" vertical="top" wrapText="1"/>
    </xf>
    <xf numFmtId="165" fontId="5" fillId="0" borderId="29" xfId="0" applyNumberFormat="1" applyFont="1" applyBorder="1" applyAlignment="1">
      <alignment horizontal="right" vertical="top" wrapText="1"/>
    </xf>
    <xf numFmtId="165" fontId="5" fillId="0" borderId="29" xfId="0" applyNumberFormat="1" applyFont="1" applyBorder="1" applyAlignment="1">
      <alignment horizontal="right" vertical="top"/>
    </xf>
    <xf numFmtId="165" fontId="18" fillId="0" borderId="29" xfId="0" applyNumberFormat="1" applyFont="1" applyBorder="1" applyAlignment="1">
      <alignment horizontal="right" vertical="top" wrapText="1"/>
    </xf>
    <xf numFmtId="165" fontId="18" fillId="0" borderId="29" xfId="0" applyNumberFormat="1" applyFont="1" applyFill="1" applyBorder="1" applyAlignment="1">
      <alignment horizontal="right" vertical="top" wrapText="1"/>
    </xf>
    <xf numFmtId="165" fontId="18" fillId="0" borderId="29" xfId="6" applyNumberFormat="1" applyFont="1" applyFill="1" applyBorder="1" applyAlignment="1">
      <alignment horizontal="right" vertical="top"/>
    </xf>
    <xf numFmtId="165" fontId="18" fillId="0" borderId="29" xfId="0" applyNumberFormat="1" applyFont="1" applyFill="1" applyBorder="1" applyAlignment="1">
      <alignment horizontal="right" vertical="top"/>
    </xf>
    <xf numFmtId="165" fontId="18" fillId="0" borderId="29" xfId="6" applyNumberFormat="1" applyFont="1" applyFill="1" applyBorder="1" applyAlignment="1">
      <alignment horizontal="right" vertical="top" wrapText="1"/>
    </xf>
    <xf numFmtId="165" fontId="18" fillId="0" borderId="9" xfId="6" applyNumberFormat="1" applyFont="1" applyFill="1" applyBorder="1" applyAlignment="1">
      <alignment horizontal="right" vertical="top" wrapText="1"/>
    </xf>
    <xf numFmtId="165" fontId="18" fillId="0" borderId="9" xfId="0" applyNumberFormat="1" applyFont="1" applyFill="1" applyBorder="1" applyAlignment="1">
      <alignment horizontal="right" vertical="top" wrapText="1"/>
    </xf>
    <xf numFmtId="165" fontId="18" fillId="0" borderId="29" xfId="0" applyNumberFormat="1" applyFont="1" applyFill="1" applyBorder="1" applyAlignment="1" applyProtection="1">
      <alignment horizontal="right" vertical="top" wrapText="1"/>
      <protection locked="0"/>
    </xf>
    <xf numFmtId="165" fontId="18" fillId="0" borderId="32" xfId="0" applyNumberFormat="1" applyFont="1" applyFill="1" applyBorder="1" applyAlignment="1">
      <alignment horizontal="right" vertical="top" wrapText="1"/>
    </xf>
    <xf numFmtId="165" fontId="18" fillId="0" borderId="35" xfId="0" applyNumberFormat="1" applyFont="1" applyFill="1" applyBorder="1" applyAlignment="1">
      <alignment horizontal="right" vertical="top" wrapText="1"/>
    </xf>
    <xf numFmtId="165" fontId="18" fillId="0" borderId="38" xfId="0" applyNumberFormat="1" applyFont="1" applyFill="1" applyBorder="1" applyAlignment="1">
      <alignment horizontal="right" vertical="top" wrapText="1"/>
    </xf>
    <xf numFmtId="165" fontId="18" fillId="0" borderId="29" xfId="8" applyNumberFormat="1" applyFont="1" applyFill="1" applyBorder="1" applyAlignment="1">
      <alignment horizontal="right" vertical="top" wrapText="1"/>
    </xf>
    <xf numFmtId="165" fontId="18" fillId="0" borderId="29" xfId="8" applyNumberFormat="1" applyFont="1" applyFill="1" applyBorder="1" applyAlignment="1">
      <alignment horizontal="right" vertical="top"/>
    </xf>
    <xf numFmtId="165" fontId="18" fillId="0" borderId="29" xfId="0" applyNumberFormat="1" applyFont="1" applyFill="1" applyBorder="1" applyAlignment="1">
      <alignment horizontal="right" vertical="center"/>
    </xf>
    <xf numFmtId="165" fontId="18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29" xfId="0" applyFont="1" applyFill="1" applyBorder="1" applyAlignment="1">
      <alignment vertical="top" wrapText="1"/>
    </xf>
    <xf numFmtId="0" fontId="17" fillId="0" borderId="9" xfId="0" applyFont="1" applyFill="1" applyBorder="1" applyAlignment="1">
      <alignment vertical="top" wrapText="1"/>
    </xf>
    <xf numFmtId="0" fontId="17" fillId="0" borderId="29" xfId="0" applyFont="1" applyFill="1" applyBorder="1" applyAlignment="1" applyProtection="1">
      <alignment wrapText="1"/>
      <protection locked="0"/>
    </xf>
    <xf numFmtId="0" fontId="17" fillId="0" borderId="33" xfId="0" applyFont="1" applyFill="1" applyBorder="1" applyAlignment="1">
      <alignment vertical="top" wrapText="1"/>
    </xf>
    <xf numFmtId="0" fontId="17" fillId="0" borderId="36" xfId="0" applyFont="1" applyFill="1" applyBorder="1" applyAlignment="1">
      <alignment vertical="top" wrapText="1"/>
    </xf>
    <xf numFmtId="0" fontId="17" fillId="0" borderId="39" xfId="0" applyFont="1" applyFill="1" applyBorder="1" applyAlignment="1">
      <alignment vertical="top" wrapText="1"/>
    </xf>
    <xf numFmtId="0" fontId="17" fillId="0" borderId="29" xfId="0" applyFont="1" applyFill="1" applyBorder="1" applyAlignment="1">
      <alignment vertical="center" wrapText="1"/>
    </xf>
    <xf numFmtId="0" fontId="17" fillId="0" borderId="29" xfId="0" applyFont="1" applyFill="1" applyBorder="1" applyAlignment="1" applyProtection="1">
      <alignment vertical="center" wrapText="1"/>
      <protection locked="0"/>
    </xf>
    <xf numFmtId="0" fontId="18" fillId="0" borderId="23" xfId="0" applyFont="1" applyFill="1" applyBorder="1" applyAlignment="1" applyProtection="1">
      <alignment horizontal="left" vertical="top"/>
      <protection locked="0"/>
    </xf>
    <xf numFmtId="0" fontId="18" fillId="0" borderId="23" xfId="0" applyFont="1" applyFill="1" applyBorder="1" applyAlignment="1">
      <alignment horizontal="left" vertical="top"/>
    </xf>
    <xf numFmtId="0" fontId="22" fillId="4" borderId="0" xfId="0" applyFont="1" applyFill="1" applyAlignment="1">
      <alignment horizontal="left" vertical="center" wrapText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3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13" xfId="0" applyFont="1" applyFill="1" applyBorder="1" applyAlignment="1" applyProtection="1">
      <alignment horizontal="center" vertical="top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21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top"/>
      <protection locked="0"/>
    </xf>
    <xf numFmtId="0" fontId="14" fillId="2" borderId="12" xfId="0" applyFont="1" applyFill="1" applyBorder="1" applyAlignment="1" applyProtection="1">
      <alignment horizontal="center" vertical="top"/>
      <protection locked="0"/>
    </xf>
    <xf numFmtId="0" fontId="14" fillId="2" borderId="3" xfId="0" applyFont="1" applyFill="1" applyBorder="1" applyAlignment="1" applyProtection="1">
      <alignment horizontal="center" vertical="top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19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 applyProtection="1">
      <alignment horizontal="center" vertical="center" wrapText="1"/>
      <protection locked="0"/>
    </xf>
    <xf numFmtId="0" fontId="14" fillId="2" borderId="20" xfId="0" applyFont="1" applyFill="1" applyBorder="1" applyAlignment="1" applyProtection="1">
      <alignment horizontal="center" vertical="center" wrapText="1"/>
      <protection locked="0"/>
    </xf>
    <xf numFmtId="0" fontId="25" fillId="3" borderId="15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</cellXfs>
  <cellStyles count="9">
    <cellStyle name="Čárka 2" xfId="5"/>
    <cellStyle name="Měna" xfId="6" builtinId="4"/>
    <cellStyle name="Měna 2" xfId="3"/>
    <cellStyle name="Normální" xfId="0" builtinId="0"/>
    <cellStyle name="Normální 2" xfId="1"/>
    <cellStyle name="Normální 3" xfId="2"/>
    <cellStyle name="Normální 4" xfId="4"/>
    <cellStyle name="Normální 5" xfId="7"/>
    <cellStyle name="Normální 6" xfId="8"/>
  </cellStyles>
  <dxfs count="0"/>
  <tableStyles count="0" defaultTableStyle="TableStyleMedium2" defaultPivotStyle="PivotStyleLight16"/>
  <colors>
    <mruColors>
      <color rgb="FFFF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zoomScale="70" zoomScaleNormal="70" workbookViewId="0">
      <selection activeCell="T5" sqref="T5"/>
    </sheetView>
  </sheetViews>
  <sheetFormatPr defaultRowHeight="14.5" x14ac:dyDescent="0.35"/>
  <cols>
    <col min="1" max="1" width="9.453125" bestFit="1" customWidth="1"/>
    <col min="2" max="2" width="24" customWidth="1"/>
    <col min="3" max="3" width="18.453125" customWidth="1"/>
    <col min="4" max="4" width="13.54296875" customWidth="1"/>
    <col min="5" max="5" width="13.453125" customWidth="1"/>
    <col min="6" max="6" width="14.1796875" bestFit="1" customWidth="1"/>
    <col min="7" max="7" width="14.54296875" customWidth="1"/>
    <col min="8" max="8" width="22.1796875" customWidth="1"/>
    <col min="9" max="9" width="11.54296875" customWidth="1"/>
    <col min="10" max="10" width="36.453125" customWidth="1"/>
    <col min="11" max="11" width="20.453125" bestFit="1" customWidth="1"/>
    <col min="12" max="12" width="21.453125" customWidth="1"/>
    <col min="13" max="14" width="12.54296875" customWidth="1"/>
    <col min="15" max="15" width="21" style="29" bestFit="1" customWidth="1"/>
    <col min="16" max="16" width="19.453125" style="29" customWidth="1"/>
    <col min="17" max="17" width="17.81640625" customWidth="1"/>
    <col min="18" max="18" width="22.453125" customWidth="1"/>
  </cols>
  <sheetData>
    <row r="1" spans="1:21" s="2" customFormat="1" ht="133.5" customHeight="1" thickBot="1" x14ac:dyDescent="0.4">
      <c r="A1" s="166" t="s">
        <v>327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8"/>
    </row>
    <row r="2" spans="1:21" s="1" customFormat="1" ht="36.75" customHeight="1" thickBot="1" x14ac:dyDescent="0.35">
      <c r="A2" s="147" t="s">
        <v>0</v>
      </c>
      <c r="B2" s="147" t="s">
        <v>1</v>
      </c>
      <c r="C2" s="150" t="s">
        <v>2</v>
      </c>
      <c r="D2" s="151"/>
      <c r="E2" s="151"/>
      <c r="F2" s="151"/>
      <c r="G2" s="152"/>
      <c r="H2" s="153" t="s">
        <v>3</v>
      </c>
      <c r="I2" s="153" t="s">
        <v>4</v>
      </c>
      <c r="J2" s="155" t="s">
        <v>5</v>
      </c>
      <c r="K2" s="158" t="s">
        <v>310</v>
      </c>
      <c r="L2" s="159"/>
      <c r="M2" s="150" t="s">
        <v>311</v>
      </c>
      <c r="N2" s="160"/>
      <c r="O2" s="158" t="s">
        <v>6</v>
      </c>
      <c r="P2" s="159"/>
      <c r="Q2" s="150" t="s">
        <v>7</v>
      </c>
      <c r="R2" s="160"/>
    </row>
    <row r="3" spans="1:21" s="1" customFormat="1" ht="14" x14ac:dyDescent="0.3">
      <c r="A3" s="148"/>
      <c r="B3" s="148"/>
      <c r="C3" s="161" t="s">
        <v>8</v>
      </c>
      <c r="D3" s="163" t="s">
        <v>9</v>
      </c>
      <c r="E3" s="163" t="s">
        <v>10</v>
      </c>
      <c r="F3" s="163" t="s">
        <v>11</v>
      </c>
      <c r="G3" s="164" t="s">
        <v>12</v>
      </c>
      <c r="H3" s="148"/>
      <c r="I3" s="148"/>
      <c r="J3" s="156"/>
      <c r="K3" s="141" t="s">
        <v>13</v>
      </c>
      <c r="L3" s="143" t="s">
        <v>312</v>
      </c>
      <c r="M3" s="145" t="s">
        <v>14</v>
      </c>
      <c r="N3" s="137" t="s">
        <v>15</v>
      </c>
      <c r="O3" s="139" t="s">
        <v>16</v>
      </c>
      <c r="P3" s="137" t="s">
        <v>17</v>
      </c>
      <c r="Q3" s="139" t="s">
        <v>18</v>
      </c>
      <c r="R3" s="137" t="s">
        <v>19</v>
      </c>
    </row>
    <row r="4" spans="1:21" s="1" customFormat="1" ht="118.4" customHeight="1" x14ac:dyDescent="0.3">
      <c r="A4" s="149"/>
      <c r="B4" s="149"/>
      <c r="C4" s="162"/>
      <c r="D4" s="162"/>
      <c r="E4" s="162"/>
      <c r="F4" s="162"/>
      <c r="G4" s="165"/>
      <c r="H4" s="154"/>
      <c r="I4" s="154"/>
      <c r="J4" s="157"/>
      <c r="K4" s="142"/>
      <c r="L4" s="144"/>
      <c r="M4" s="146"/>
      <c r="N4" s="138"/>
      <c r="O4" s="140"/>
      <c r="P4" s="138"/>
      <c r="Q4" s="140"/>
      <c r="R4" s="138"/>
    </row>
    <row r="5" spans="1:21" s="1" customFormat="1" ht="95.25" customHeight="1" x14ac:dyDescent="0.3">
      <c r="A5" s="16">
        <v>1</v>
      </c>
      <c r="B5" s="9" t="s">
        <v>149</v>
      </c>
      <c r="C5" s="9" t="s">
        <v>103</v>
      </c>
      <c r="D5" s="5" t="s">
        <v>33</v>
      </c>
      <c r="E5" s="9">
        <v>61515809</v>
      </c>
      <c r="F5" s="11">
        <v>150029331</v>
      </c>
      <c r="G5" s="11">
        <v>600033741</v>
      </c>
      <c r="H5" s="17" t="s">
        <v>104</v>
      </c>
      <c r="I5" s="9" t="s">
        <v>52</v>
      </c>
      <c r="J5" s="9" t="s">
        <v>105</v>
      </c>
      <c r="K5" s="106">
        <v>34485</v>
      </c>
      <c r="L5" s="106">
        <f t="shared" ref="L5:L16" si="0">K5*0.85</f>
        <v>29312.25</v>
      </c>
      <c r="M5" s="32" t="s">
        <v>106</v>
      </c>
      <c r="N5" s="32" t="s">
        <v>107</v>
      </c>
      <c r="O5" s="9"/>
      <c r="P5" s="9"/>
      <c r="Q5" s="9" t="s">
        <v>108</v>
      </c>
      <c r="R5" s="9" t="s">
        <v>23</v>
      </c>
    </row>
    <row r="6" spans="1:21" s="1" customFormat="1" ht="95.25" customHeight="1" x14ac:dyDescent="0.3">
      <c r="A6" s="16">
        <v>2</v>
      </c>
      <c r="B6" s="9" t="s">
        <v>149</v>
      </c>
      <c r="C6" s="9" t="s">
        <v>103</v>
      </c>
      <c r="D6" s="5" t="s">
        <v>33</v>
      </c>
      <c r="E6" s="9">
        <v>61515809</v>
      </c>
      <c r="F6" s="11">
        <v>150029331</v>
      </c>
      <c r="G6" s="11">
        <v>600033741</v>
      </c>
      <c r="H6" s="17" t="s">
        <v>104</v>
      </c>
      <c r="I6" s="9" t="s">
        <v>52</v>
      </c>
      <c r="J6" s="9" t="s">
        <v>109</v>
      </c>
      <c r="K6" s="106">
        <v>119320</v>
      </c>
      <c r="L6" s="106">
        <f t="shared" si="0"/>
        <v>101422</v>
      </c>
      <c r="M6" s="32" t="s">
        <v>106</v>
      </c>
      <c r="N6" s="32" t="s">
        <v>107</v>
      </c>
      <c r="O6" s="9"/>
      <c r="P6" s="9"/>
      <c r="Q6" s="9" t="s">
        <v>108</v>
      </c>
      <c r="R6" s="9" t="s">
        <v>23</v>
      </c>
    </row>
    <row r="7" spans="1:21" s="1" customFormat="1" ht="95.25" customHeight="1" x14ac:dyDescent="0.3">
      <c r="A7" s="16">
        <v>3</v>
      </c>
      <c r="B7" s="9" t="s">
        <v>149</v>
      </c>
      <c r="C7" s="9" t="s">
        <v>103</v>
      </c>
      <c r="D7" s="5" t="s">
        <v>33</v>
      </c>
      <c r="E7" s="9">
        <v>61515809</v>
      </c>
      <c r="F7" s="11">
        <v>150029331</v>
      </c>
      <c r="G7" s="11">
        <v>600033741</v>
      </c>
      <c r="H7" s="17" t="s">
        <v>104</v>
      </c>
      <c r="I7" s="9" t="s">
        <v>52</v>
      </c>
      <c r="J7" s="9" t="s">
        <v>110</v>
      </c>
      <c r="K7" s="106">
        <v>2245276</v>
      </c>
      <c r="L7" s="106">
        <f t="shared" si="0"/>
        <v>1908484.5999999999</v>
      </c>
      <c r="M7" s="33" t="s">
        <v>318</v>
      </c>
      <c r="N7" s="34" t="s">
        <v>314</v>
      </c>
      <c r="O7" s="9"/>
      <c r="P7" s="9"/>
      <c r="Q7" s="9" t="s">
        <v>108</v>
      </c>
      <c r="R7" s="9" t="s">
        <v>23</v>
      </c>
    </row>
    <row r="8" spans="1:21" s="1" customFormat="1" ht="95.25" customHeight="1" x14ac:dyDescent="0.3">
      <c r="A8" s="16">
        <v>4</v>
      </c>
      <c r="B8" s="9" t="s">
        <v>149</v>
      </c>
      <c r="C8" s="9" t="s">
        <v>103</v>
      </c>
      <c r="D8" s="5" t="s">
        <v>33</v>
      </c>
      <c r="E8" s="9">
        <v>61515809</v>
      </c>
      <c r="F8" s="11">
        <v>150029331</v>
      </c>
      <c r="G8" s="11">
        <v>600033741</v>
      </c>
      <c r="H8" s="17" t="s">
        <v>104</v>
      </c>
      <c r="I8" s="9" t="s">
        <v>52</v>
      </c>
      <c r="J8" s="9" t="s">
        <v>111</v>
      </c>
      <c r="K8" s="106">
        <v>307340</v>
      </c>
      <c r="L8" s="106">
        <f t="shared" si="0"/>
        <v>261239</v>
      </c>
      <c r="M8" s="33" t="s">
        <v>317</v>
      </c>
      <c r="N8" s="34" t="s">
        <v>314</v>
      </c>
      <c r="O8" s="9"/>
      <c r="P8" s="9"/>
      <c r="Q8" s="9" t="s">
        <v>108</v>
      </c>
      <c r="R8" s="9" t="s">
        <v>23</v>
      </c>
    </row>
    <row r="9" spans="1:21" s="1" customFormat="1" ht="95.25" customHeight="1" x14ac:dyDescent="0.3">
      <c r="A9" s="16">
        <v>5</v>
      </c>
      <c r="B9" s="9" t="s">
        <v>149</v>
      </c>
      <c r="C9" s="9" t="s">
        <v>103</v>
      </c>
      <c r="D9" s="5" t="s">
        <v>33</v>
      </c>
      <c r="E9" s="9">
        <v>61515809</v>
      </c>
      <c r="F9" s="11">
        <v>150029331</v>
      </c>
      <c r="G9" s="11">
        <v>600033741</v>
      </c>
      <c r="H9" s="17" t="s">
        <v>104</v>
      </c>
      <c r="I9" s="9" t="s">
        <v>52</v>
      </c>
      <c r="J9" s="9" t="s">
        <v>112</v>
      </c>
      <c r="K9" s="106">
        <v>65340</v>
      </c>
      <c r="L9" s="106">
        <f t="shared" si="0"/>
        <v>55539</v>
      </c>
      <c r="M9" s="33" t="s">
        <v>316</v>
      </c>
      <c r="N9" s="34" t="s">
        <v>314</v>
      </c>
      <c r="O9" s="9"/>
      <c r="P9" s="9"/>
      <c r="Q9" s="9" t="s">
        <v>108</v>
      </c>
      <c r="R9" s="9" t="s">
        <v>23</v>
      </c>
    </row>
    <row r="10" spans="1:21" s="1" customFormat="1" ht="98" x14ac:dyDescent="0.3">
      <c r="A10" s="16">
        <v>6</v>
      </c>
      <c r="B10" s="9" t="s">
        <v>149</v>
      </c>
      <c r="C10" s="9" t="s">
        <v>103</v>
      </c>
      <c r="D10" s="5" t="s">
        <v>33</v>
      </c>
      <c r="E10" s="9">
        <v>61515809</v>
      </c>
      <c r="F10" s="11">
        <v>150029331</v>
      </c>
      <c r="G10" s="11">
        <v>600033741</v>
      </c>
      <c r="H10" s="17" t="s">
        <v>150</v>
      </c>
      <c r="I10" s="9" t="s">
        <v>52</v>
      </c>
      <c r="J10" s="9" t="s">
        <v>151</v>
      </c>
      <c r="K10" s="106">
        <v>5919658.0300000003</v>
      </c>
      <c r="L10" s="106">
        <f t="shared" si="0"/>
        <v>5031709.3255000003</v>
      </c>
      <c r="M10" s="33" t="s">
        <v>315</v>
      </c>
      <c r="N10" s="34" t="s">
        <v>314</v>
      </c>
      <c r="O10" s="9"/>
      <c r="P10" s="9"/>
      <c r="Q10" s="9" t="s">
        <v>152</v>
      </c>
      <c r="R10" s="9" t="s">
        <v>153</v>
      </c>
    </row>
    <row r="11" spans="1:21" s="1" customFormat="1" ht="107.15" customHeight="1" x14ac:dyDescent="0.3">
      <c r="A11" s="16">
        <v>7</v>
      </c>
      <c r="B11" s="11" t="s">
        <v>113</v>
      </c>
      <c r="C11" s="11" t="s">
        <v>113</v>
      </c>
      <c r="D11" s="11" t="s">
        <v>114</v>
      </c>
      <c r="E11" s="12" t="s">
        <v>115</v>
      </c>
      <c r="F11" s="12" t="s">
        <v>116</v>
      </c>
      <c r="G11" s="12" t="s">
        <v>117</v>
      </c>
      <c r="H11" s="18" t="s">
        <v>118</v>
      </c>
      <c r="I11" s="11" t="s">
        <v>119</v>
      </c>
      <c r="J11" s="11" t="s">
        <v>120</v>
      </c>
      <c r="K11" s="107">
        <v>12000000</v>
      </c>
      <c r="L11" s="106">
        <f t="shared" si="0"/>
        <v>10200000</v>
      </c>
      <c r="M11" s="35" t="s">
        <v>121</v>
      </c>
      <c r="N11" s="35" t="s">
        <v>122</v>
      </c>
      <c r="O11" s="9"/>
      <c r="P11" s="9"/>
      <c r="Q11" s="11" t="s">
        <v>123</v>
      </c>
      <c r="R11" s="11" t="s">
        <v>23</v>
      </c>
    </row>
    <row r="12" spans="1:21" s="1" customFormat="1" ht="115.5" customHeight="1" x14ac:dyDescent="0.3">
      <c r="A12" s="97">
        <v>8</v>
      </c>
      <c r="B12" s="98" t="s">
        <v>141</v>
      </c>
      <c r="C12" s="98" t="s">
        <v>124</v>
      </c>
      <c r="D12" s="98" t="s">
        <v>33</v>
      </c>
      <c r="E12" s="98">
        <v>65082133</v>
      </c>
      <c r="F12" s="98">
        <v>181004020</v>
      </c>
      <c r="G12" s="98">
        <v>600023222</v>
      </c>
      <c r="H12" s="99" t="s">
        <v>125</v>
      </c>
      <c r="I12" s="98" t="s">
        <v>126</v>
      </c>
      <c r="J12" s="98" t="s">
        <v>127</v>
      </c>
      <c r="K12" s="108">
        <v>60000</v>
      </c>
      <c r="L12" s="108">
        <f t="shared" si="0"/>
        <v>51000</v>
      </c>
      <c r="M12" s="100" t="s">
        <v>128</v>
      </c>
      <c r="N12" s="100" t="s">
        <v>129</v>
      </c>
      <c r="O12" s="98"/>
      <c r="P12" s="98"/>
      <c r="Q12" s="98"/>
      <c r="R12" s="98" t="s">
        <v>23</v>
      </c>
    </row>
    <row r="13" spans="1:21" s="1" customFormat="1" ht="131.15" customHeight="1" x14ac:dyDescent="0.3">
      <c r="A13" s="16">
        <v>9</v>
      </c>
      <c r="B13" s="5" t="s">
        <v>141</v>
      </c>
      <c r="C13" s="9" t="s">
        <v>124</v>
      </c>
      <c r="D13" s="5" t="s">
        <v>33</v>
      </c>
      <c r="E13" s="9">
        <v>65082133</v>
      </c>
      <c r="F13" s="9">
        <v>181004020</v>
      </c>
      <c r="G13" s="9">
        <v>600023222</v>
      </c>
      <c r="H13" s="17" t="s">
        <v>130</v>
      </c>
      <c r="I13" s="9" t="s">
        <v>131</v>
      </c>
      <c r="J13" s="9" t="s">
        <v>145</v>
      </c>
      <c r="K13" s="106">
        <v>60000</v>
      </c>
      <c r="L13" s="106">
        <f t="shared" si="0"/>
        <v>51000</v>
      </c>
      <c r="M13" s="36" t="s">
        <v>128</v>
      </c>
      <c r="N13" s="36" t="s">
        <v>129</v>
      </c>
      <c r="O13" s="9"/>
      <c r="P13" s="9"/>
      <c r="Q13" s="9"/>
      <c r="R13" s="9"/>
    </row>
    <row r="14" spans="1:21" s="1" customFormat="1" ht="228" customHeight="1" x14ac:dyDescent="0.3">
      <c r="A14" s="16">
        <v>10</v>
      </c>
      <c r="B14" s="5" t="s">
        <v>141</v>
      </c>
      <c r="C14" s="9" t="s">
        <v>124</v>
      </c>
      <c r="D14" s="5" t="s">
        <v>33</v>
      </c>
      <c r="E14" s="11">
        <v>65082133</v>
      </c>
      <c r="F14" s="9">
        <v>181004020</v>
      </c>
      <c r="G14" s="11">
        <v>600023222</v>
      </c>
      <c r="H14" s="17" t="s">
        <v>132</v>
      </c>
      <c r="I14" s="9" t="s">
        <v>126</v>
      </c>
      <c r="J14" s="9" t="s">
        <v>146</v>
      </c>
      <c r="K14" s="106">
        <v>150000</v>
      </c>
      <c r="L14" s="106">
        <f t="shared" si="0"/>
        <v>127500</v>
      </c>
      <c r="M14" s="36" t="s">
        <v>133</v>
      </c>
      <c r="N14" s="36" t="s">
        <v>134</v>
      </c>
      <c r="O14" s="9"/>
      <c r="P14" s="9"/>
      <c r="Q14" s="9"/>
      <c r="R14" s="9"/>
      <c r="U14" s="23"/>
    </row>
    <row r="15" spans="1:21" s="1" customFormat="1" ht="126.75" customHeight="1" x14ac:dyDescent="0.3">
      <c r="A15" s="16">
        <v>11</v>
      </c>
      <c r="B15" s="5" t="s">
        <v>141</v>
      </c>
      <c r="C15" s="9" t="s">
        <v>124</v>
      </c>
      <c r="D15" s="5" t="s">
        <v>33</v>
      </c>
      <c r="E15" s="11">
        <v>65082133</v>
      </c>
      <c r="F15" s="9">
        <v>181004020</v>
      </c>
      <c r="G15" s="11">
        <v>600023222</v>
      </c>
      <c r="H15" s="17" t="s">
        <v>135</v>
      </c>
      <c r="I15" s="9" t="s">
        <v>126</v>
      </c>
      <c r="J15" s="9" t="s">
        <v>136</v>
      </c>
      <c r="K15" s="106">
        <v>50000</v>
      </c>
      <c r="L15" s="106">
        <f t="shared" si="0"/>
        <v>42500</v>
      </c>
      <c r="M15" s="36" t="s">
        <v>133</v>
      </c>
      <c r="N15" s="36" t="s">
        <v>134</v>
      </c>
      <c r="O15" s="9"/>
      <c r="P15" s="9"/>
      <c r="Q15" s="9"/>
      <c r="R15" s="9"/>
      <c r="U15" s="23"/>
    </row>
    <row r="16" spans="1:21" s="1" customFormat="1" ht="111" customHeight="1" x14ac:dyDescent="0.3">
      <c r="A16" s="16">
        <v>12</v>
      </c>
      <c r="B16" s="5" t="s">
        <v>141</v>
      </c>
      <c r="C16" s="9" t="s">
        <v>124</v>
      </c>
      <c r="D16" s="5" t="s">
        <v>33</v>
      </c>
      <c r="E16" s="11">
        <v>65082133</v>
      </c>
      <c r="F16" s="9">
        <v>181004020</v>
      </c>
      <c r="G16" s="11">
        <v>600023222</v>
      </c>
      <c r="H16" s="17" t="s">
        <v>137</v>
      </c>
      <c r="I16" s="9" t="s">
        <v>126</v>
      </c>
      <c r="J16" s="9" t="s">
        <v>138</v>
      </c>
      <c r="K16" s="106">
        <v>100000</v>
      </c>
      <c r="L16" s="106">
        <f t="shared" si="0"/>
        <v>85000</v>
      </c>
      <c r="M16" s="36" t="s">
        <v>133</v>
      </c>
      <c r="N16" s="36" t="s">
        <v>134</v>
      </c>
      <c r="O16" s="9"/>
      <c r="P16" s="9"/>
      <c r="Q16" s="9"/>
      <c r="R16" s="9"/>
      <c r="U16" s="23"/>
    </row>
    <row r="17" spans="1:21" ht="153" customHeight="1" x14ac:dyDescent="0.35">
      <c r="A17" s="13">
        <v>13</v>
      </c>
      <c r="B17" s="5" t="s">
        <v>28</v>
      </c>
      <c r="C17" s="5" t="s">
        <v>28</v>
      </c>
      <c r="D17" s="5" t="s">
        <v>34</v>
      </c>
      <c r="E17" s="4">
        <v>46790039</v>
      </c>
      <c r="F17" s="4">
        <v>102129738</v>
      </c>
      <c r="G17" s="4">
        <v>600077730</v>
      </c>
      <c r="H17" s="14" t="s">
        <v>37</v>
      </c>
      <c r="I17" s="5" t="s">
        <v>45</v>
      </c>
      <c r="J17" s="5" t="s">
        <v>53</v>
      </c>
      <c r="K17" s="109">
        <v>8000000</v>
      </c>
      <c r="L17" s="110">
        <f>K17*0.85</f>
        <v>6800000</v>
      </c>
      <c r="M17" s="37">
        <v>2023</v>
      </c>
      <c r="N17" s="37">
        <v>2025</v>
      </c>
      <c r="O17" s="5" t="s">
        <v>75</v>
      </c>
      <c r="P17" s="5" t="s">
        <v>68</v>
      </c>
      <c r="Q17" s="5" t="s">
        <v>79</v>
      </c>
      <c r="R17" s="4" t="s">
        <v>23</v>
      </c>
      <c r="U17" s="24"/>
    </row>
    <row r="18" spans="1:21" ht="240.75" customHeight="1" x14ac:dyDescent="0.35">
      <c r="A18" s="13">
        <v>14</v>
      </c>
      <c r="B18" s="5" t="s">
        <v>139</v>
      </c>
      <c r="C18" s="5" t="s">
        <v>29</v>
      </c>
      <c r="D18" s="5" t="s">
        <v>33</v>
      </c>
      <c r="E18" s="4">
        <v>63155931</v>
      </c>
      <c r="F18" s="5" t="s">
        <v>36</v>
      </c>
      <c r="G18" s="4">
        <v>600023231</v>
      </c>
      <c r="H18" s="14" t="s">
        <v>38</v>
      </c>
      <c r="I18" s="5" t="s">
        <v>46</v>
      </c>
      <c r="J18" s="5" t="s">
        <v>54</v>
      </c>
      <c r="K18" s="109">
        <v>25000000</v>
      </c>
      <c r="L18" s="110">
        <f t="shared" ref="L18" si="1">K18*0.85</f>
        <v>21250000</v>
      </c>
      <c r="M18" s="37">
        <v>2023</v>
      </c>
      <c r="N18" s="37">
        <v>2026</v>
      </c>
      <c r="O18" s="5" t="s">
        <v>69</v>
      </c>
      <c r="P18" s="5" t="s">
        <v>69</v>
      </c>
      <c r="Q18" s="5" t="s">
        <v>80</v>
      </c>
      <c r="R18" s="4" t="s">
        <v>23</v>
      </c>
      <c r="U18" s="25"/>
    </row>
    <row r="19" spans="1:21" ht="221.25" customHeight="1" x14ac:dyDescent="0.35">
      <c r="A19" s="13">
        <v>15</v>
      </c>
      <c r="B19" s="5" t="s">
        <v>139</v>
      </c>
      <c r="C19" s="5" t="s">
        <v>29</v>
      </c>
      <c r="D19" s="5" t="s">
        <v>33</v>
      </c>
      <c r="E19" s="4">
        <v>63155931</v>
      </c>
      <c r="F19" s="5" t="s">
        <v>36</v>
      </c>
      <c r="G19" s="4">
        <v>600023231</v>
      </c>
      <c r="H19" s="14" t="s">
        <v>99</v>
      </c>
      <c r="I19" s="5" t="s">
        <v>46</v>
      </c>
      <c r="J19" s="5" t="s">
        <v>100</v>
      </c>
      <c r="K19" s="109">
        <v>800000</v>
      </c>
      <c r="L19" s="110">
        <f>K19*0.85</f>
        <v>680000</v>
      </c>
      <c r="M19" s="37">
        <v>2026</v>
      </c>
      <c r="N19" s="37">
        <v>2026</v>
      </c>
      <c r="O19" s="5" t="s">
        <v>101</v>
      </c>
      <c r="P19" s="5" t="s">
        <v>101</v>
      </c>
      <c r="Q19" s="5" t="s">
        <v>102</v>
      </c>
      <c r="R19" s="4" t="s">
        <v>23</v>
      </c>
      <c r="U19" s="25"/>
    </row>
    <row r="20" spans="1:21" ht="193.5" customHeight="1" x14ac:dyDescent="0.35">
      <c r="A20" s="13">
        <v>16</v>
      </c>
      <c r="B20" s="5" t="s">
        <v>140</v>
      </c>
      <c r="C20" s="5" t="s">
        <v>30</v>
      </c>
      <c r="D20" s="5" t="s">
        <v>33</v>
      </c>
      <c r="E20" s="4">
        <v>62209485</v>
      </c>
      <c r="F20" s="4">
        <v>108007022</v>
      </c>
      <c r="G20" s="4">
        <v>600023630</v>
      </c>
      <c r="H20" s="14" t="s">
        <v>39</v>
      </c>
      <c r="I20" s="5" t="s">
        <v>47</v>
      </c>
      <c r="J20" s="5" t="s">
        <v>55</v>
      </c>
      <c r="K20" s="109">
        <v>40000000</v>
      </c>
      <c r="L20" s="110">
        <f t="shared" ref="L20:L31" si="2">K20*0.85</f>
        <v>34000000</v>
      </c>
      <c r="M20" s="37" t="s">
        <v>59</v>
      </c>
      <c r="N20" s="37" t="s">
        <v>59</v>
      </c>
      <c r="O20" s="5" t="s">
        <v>39</v>
      </c>
      <c r="P20" s="5" t="s">
        <v>70</v>
      </c>
      <c r="Q20" s="5" t="s">
        <v>172</v>
      </c>
      <c r="R20" s="5" t="s">
        <v>173</v>
      </c>
      <c r="U20" s="25"/>
    </row>
    <row r="21" spans="1:21" ht="84" x14ac:dyDescent="0.35">
      <c r="A21" s="13">
        <v>17</v>
      </c>
      <c r="B21" s="5" t="s">
        <v>141</v>
      </c>
      <c r="C21" s="9" t="s">
        <v>124</v>
      </c>
      <c r="D21" s="5" t="s">
        <v>33</v>
      </c>
      <c r="E21" s="4">
        <v>65082133</v>
      </c>
      <c r="F21" s="4">
        <v>600023222</v>
      </c>
      <c r="G21" s="4">
        <v>600023222</v>
      </c>
      <c r="H21" s="14" t="s">
        <v>40</v>
      </c>
      <c r="I21" s="5" t="s">
        <v>48</v>
      </c>
      <c r="J21" s="5" t="s">
        <v>56</v>
      </c>
      <c r="K21" s="111">
        <v>30000000</v>
      </c>
      <c r="L21" s="111">
        <v>25500000</v>
      </c>
      <c r="M21" s="38" t="s">
        <v>86</v>
      </c>
      <c r="N21" s="37" t="s">
        <v>64</v>
      </c>
      <c r="O21" s="15" t="s">
        <v>96</v>
      </c>
      <c r="P21" s="15" t="s">
        <v>97</v>
      </c>
      <c r="Q21" s="5" t="s">
        <v>81</v>
      </c>
      <c r="R21" s="4" t="s">
        <v>23</v>
      </c>
      <c r="U21" s="25"/>
    </row>
    <row r="22" spans="1:21" ht="98" x14ac:dyDescent="0.35">
      <c r="A22" s="13">
        <v>18</v>
      </c>
      <c r="B22" s="5" t="s">
        <v>31</v>
      </c>
      <c r="C22" s="5" t="s">
        <v>31</v>
      </c>
      <c r="D22" s="5" t="s">
        <v>35</v>
      </c>
      <c r="E22" s="4">
        <v>47324295</v>
      </c>
      <c r="F22" s="4">
        <v>110010795</v>
      </c>
      <c r="G22" s="4">
        <v>600023621</v>
      </c>
      <c r="H22" s="14" t="s">
        <v>41</v>
      </c>
      <c r="I22" s="5" t="s">
        <v>49</v>
      </c>
      <c r="J22" s="5" t="s">
        <v>57</v>
      </c>
      <c r="K22" s="109">
        <v>20000000</v>
      </c>
      <c r="L22" s="110">
        <f t="shared" si="2"/>
        <v>17000000</v>
      </c>
      <c r="M22" s="37" t="s">
        <v>60</v>
      </c>
      <c r="N22" s="37" t="s">
        <v>64</v>
      </c>
      <c r="O22" s="5" t="s">
        <v>76</v>
      </c>
      <c r="P22" s="5" t="s">
        <v>71</v>
      </c>
      <c r="Q22" s="5" t="s">
        <v>82</v>
      </c>
      <c r="R22" s="4" t="s">
        <v>27</v>
      </c>
      <c r="U22" s="25"/>
    </row>
    <row r="23" spans="1:21" ht="333" customHeight="1" x14ac:dyDescent="0.35">
      <c r="A23" s="13">
        <v>19</v>
      </c>
      <c r="B23" s="5" t="s">
        <v>142</v>
      </c>
      <c r="C23" s="5" t="s">
        <v>20</v>
      </c>
      <c r="D23" s="5" t="s">
        <v>33</v>
      </c>
      <c r="E23" s="4">
        <v>61357286</v>
      </c>
      <c r="F23" s="6" t="s">
        <v>21</v>
      </c>
      <c r="G23" s="4">
        <v>600023591</v>
      </c>
      <c r="H23" s="14" t="s">
        <v>42</v>
      </c>
      <c r="I23" s="5" t="s">
        <v>22</v>
      </c>
      <c r="J23" s="5" t="s">
        <v>24</v>
      </c>
      <c r="K23" s="109">
        <v>89838870</v>
      </c>
      <c r="L23" s="110">
        <f t="shared" si="2"/>
        <v>76363039.5</v>
      </c>
      <c r="M23" s="37" t="s">
        <v>61</v>
      </c>
      <c r="N23" s="37" t="s">
        <v>65</v>
      </c>
      <c r="O23" s="5" t="s">
        <v>77</v>
      </c>
      <c r="P23" s="5" t="s">
        <v>72</v>
      </c>
      <c r="Q23" s="5" t="s">
        <v>83</v>
      </c>
      <c r="R23" s="4" t="s">
        <v>23</v>
      </c>
      <c r="U23" s="25"/>
    </row>
    <row r="24" spans="1:21" s="10" customFormat="1" ht="186.75" customHeight="1" x14ac:dyDescent="0.35">
      <c r="A24" s="13">
        <v>20</v>
      </c>
      <c r="B24" s="5" t="s">
        <v>142</v>
      </c>
      <c r="C24" s="5" t="s">
        <v>20</v>
      </c>
      <c r="D24" s="5" t="s">
        <v>33</v>
      </c>
      <c r="E24" s="4">
        <v>61357286</v>
      </c>
      <c r="F24" s="6" t="s">
        <v>21</v>
      </c>
      <c r="G24" s="4">
        <v>600023591</v>
      </c>
      <c r="H24" s="14" t="s">
        <v>43</v>
      </c>
      <c r="I24" s="5" t="s">
        <v>50</v>
      </c>
      <c r="J24" s="5" t="s">
        <v>309</v>
      </c>
      <c r="K24" s="109">
        <v>14500000</v>
      </c>
      <c r="L24" s="110">
        <f t="shared" si="2"/>
        <v>12325000</v>
      </c>
      <c r="M24" s="38" t="s">
        <v>62</v>
      </c>
      <c r="N24" s="37" t="s">
        <v>66</v>
      </c>
      <c r="O24" s="5" t="s">
        <v>73</v>
      </c>
      <c r="P24" s="5" t="s">
        <v>73</v>
      </c>
      <c r="Q24" s="5" t="s">
        <v>84</v>
      </c>
      <c r="R24" s="4" t="s">
        <v>23</v>
      </c>
      <c r="U24" s="25"/>
    </row>
    <row r="25" spans="1:21" s="10" customFormat="1" ht="126" x14ac:dyDescent="0.35">
      <c r="A25" s="13">
        <v>21</v>
      </c>
      <c r="B25" s="9" t="s">
        <v>147</v>
      </c>
      <c r="C25" s="5" t="s">
        <v>148</v>
      </c>
      <c r="D25" s="5" t="s">
        <v>33</v>
      </c>
      <c r="E25" s="4">
        <v>44555091</v>
      </c>
      <c r="F25" s="7">
        <v>181046024</v>
      </c>
      <c r="G25" s="4">
        <v>600023796</v>
      </c>
      <c r="H25" s="14" t="s">
        <v>44</v>
      </c>
      <c r="I25" s="5" t="s">
        <v>51</v>
      </c>
      <c r="J25" s="5" t="s">
        <v>58</v>
      </c>
      <c r="K25" s="109">
        <v>35000000</v>
      </c>
      <c r="L25" s="110">
        <f t="shared" si="2"/>
        <v>29750000</v>
      </c>
      <c r="M25" s="37" t="s">
        <v>63</v>
      </c>
      <c r="N25" s="37">
        <v>2025</v>
      </c>
      <c r="O25" s="5" t="s">
        <v>78</v>
      </c>
      <c r="P25" s="5" t="s">
        <v>74</v>
      </c>
      <c r="Q25" s="5" t="s">
        <v>85</v>
      </c>
      <c r="R25" s="4" t="s">
        <v>23</v>
      </c>
      <c r="U25" s="25"/>
    </row>
    <row r="26" spans="1:21" ht="409.5" customHeight="1" x14ac:dyDescent="0.35">
      <c r="A26" s="13">
        <v>22</v>
      </c>
      <c r="B26" s="5" t="s">
        <v>143</v>
      </c>
      <c r="C26" s="5" t="s">
        <v>32</v>
      </c>
      <c r="D26" s="5" t="s">
        <v>33</v>
      </c>
      <c r="E26" s="4">
        <v>70839841</v>
      </c>
      <c r="F26" s="8">
        <v>110003225</v>
      </c>
      <c r="G26" s="4">
        <v>600023699</v>
      </c>
      <c r="H26" s="20" t="s">
        <v>320</v>
      </c>
      <c r="I26" s="5" t="s">
        <v>52</v>
      </c>
      <c r="J26" s="5" t="s">
        <v>319</v>
      </c>
      <c r="K26" s="109">
        <v>15000000</v>
      </c>
      <c r="L26" s="110">
        <f t="shared" si="2"/>
        <v>12750000</v>
      </c>
      <c r="M26" s="38" t="s">
        <v>62</v>
      </c>
      <c r="N26" s="39" t="s">
        <v>67</v>
      </c>
      <c r="O26" s="30" t="s">
        <v>321</v>
      </c>
      <c r="P26" s="30" t="s">
        <v>322</v>
      </c>
      <c r="Q26" s="5" t="s">
        <v>85</v>
      </c>
      <c r="R26" s="4" t="s">
        <v>23</v>
      </c>
      <c r="S26" s="3"/>
      <c r="U26" s="25"/>
    </row>
    <row r="27" spans="1:21" ht="168.75" customHeight="1" x14ac:dyDescent="0.35">
      <c r="A27" s="13">
        <v>23</v>
      </c>
      <c r="B27" s="30" t="s">
        <v>306</v>
      </c>
      <c r="C27" s="5" t="s">
        <v>87</v>
      </c>
      <c r="D27" s="5" t="s">
        <v>98</v>
      </c>
      <c r="E27" s="4">
        <v>46789791</v>
      </c>
      <c r="F27" s="4">
        <v>102129703</v>
      </c>
      <c r="G27" s="4">
        <v>600077705</v>
      </c>
      <c r="H27" s="31" t="s">
        <v>307</v>
      </c>
      <c r="I27" s="5" t="s">
        <v>90</v>
      </c>
      <c r="J27" s="30" t="s">
        <v>308</v>
      </c>
      <c r="K27" s="111">
        <v>35000000</v>
      </c>
      <c r="L27" s="111">
        <v>29750000</v>
      </c>
      <c r="M27" s="40" t="s">
        <v>166</v>
      </c>
      <c r="N27" s="40" t="s">
        <v>313</v>
      </c>
      <c r="O27" s="9" t="s">
        <v>168</v>
      </c>
      <c r="P27" s="9" t="s">
        <v>169</v>
      </c>
      <c r="Q27" s="5" t="s">
        <v>170</v>
      </c>
      <c r="R27" s="5" t="s">
        <v>171</v>
      </c>
      <c r="U27" s="19"/>
    </row>
    <row r="28" spans="1:21" ht="261.75" customHeight="1" x14ac:dyDescent="0.35">
      <c r="A28" s="13">
        <v>24</v>
      </c>
      <c r="B28" s="5" t="s">
        <v>144</v>
      </c>
      <c r="C28" s="5" t="s">
        <v>88</v>
      </c>
      <c r="D28" s="5" t="s">
        <v>33</v>
      </c>
      <c r="E28" s="4">
        <v>65082478</v>
      </c>
      <c r="F28" s="4">
        <v>102577447</v>
      </c>
      <c r="G28" s="4">
        <v>600023249</v>
      </c>
      <c r="H28" s="14" t="s">
        <v>89</v>
      </c>
      <c r="I28" s="5" t="s">
        <v>91</v>
      </c>
      <c r="J28" s="5" t="s">
        <v>92</v>
      </c>
      <c r="K28" s="109">
        <v>600000</v>
      </c>
      <c r="L28" s="110">
        <f t="shared" si="2"/>
        <v>510000</v>
      </c>
      <c r="M28" s="41" t="s">
        <v>62</v>
      </c>
      <c r="N28" s="41" t="s">
        <v>93</v>
      </c>
      <c r="O28" s="5" t="s">
        <v>94</v>
      </c>
      <c r="P28" s="5">
        <v>1</v>
      </c>
      <c r="Q28" s="5" t="s">
        <v>95</v>
      </c>
      <c r="R28" s="4" t="s">
        <v>23</v>
      </c>
      <c r="U28" s="26"/>
    </row>
    <row r="29" spans="1:21" ht="84" x14ac:dyDescent="0.35">
      <c r="A29" s="42">
        <v>25</v>
      </c>
      <c r="B29" s="43" t="s">
        <v>149</v>
      </c>
      <c r="C29" s="43" t="s">
        <v>103</v>
      </c>
      <c r="D29" s="43" t="s">
        <v>33</v>
      </c>
      <c r="E29" s="43">
        <v>61515809</v>
      </c>
      <c r="F29" s="43">
        <v>150029331</v>
      </c>
      <c r="G29" s="43">
        <v>600033741</v>
      </c>
      <c r="H29" s="44" t="s">
        <v>154</v>
      </c>
      <c r="I29" s="43" t="s">
        <v>52</v>
      </c>
      <c r="J29" s="43" t="s">
        <v>155</v>
      </c>
      <c r="K29" s="112">
        <v>24546000</v>
      </c>
      <c r="L29" s="112">
        <f t="shared" si="2"/>
        <v>20864100</v>
      </c>
      <c r="M29" s="33" t="s">
        <v>156</v>
      </c>
      <c r="N29" s="33" t="s">
        <v>156</v>
      </c>
      <c r="O29" s="43" t="s">
        <v>282</v>
      </c>
      <c r="P29" s="43" t="s">
        <v>283</v>
      </c>
      <c r="Q29" s="43" t="s">
        <v>157</v>
      </c>
      <c r="R29" s="43" t="s">
        <v>23</v>
      </c>
      <c r="U29" s="24"/>
    </row>
    <row r="30" spans="1:21" s="21" customFormat="1" ht="406" x14ac:dyDescent="0.35">
      <c r="A30" s="45">
        <v>26</v>
      </c>
      <c r="B30" s="43" t="s">
        <v>158</v>
      </c>
      <c r="C30" s="43" t="s">
        <v>159</v>
      </c>
      <c r="D30" s="43" t="s">
        <v>98</v>
      </c>
      <c r="E30" s="45">
        <v>72744341</v>
      </c>
      <c r="F30" s="46">
        <v>116200561</v>
      </c>
      <c r="G30" s="45">
        <v>600077217</v>
      </c>
      <c r="H30" s="44" t="s">
        <v>160</v>
      </c>
      <c r="I30" s="45" t="s">
        <v>90</v>
      </c>
      <c r="J30" s="43" t="s">
        <v>165</v>
      </c>
      <c r="K30" s="113">
        <v>35000000</v>
      </c>
      <c r="L30" s="113">
        <f t="shared" si="2"/>
        <v>29750000</v>
      </c>
      <c r="M30" s="47" t="s">
        <v>166</v>
      </c>
      <c r="N30" s="47" t="s">
        <v>167</v>
      </c>
      <c r="O30" s="43" t="s">
        <v>161</v>
      </c>
      <c r="P30" s="43" t="s">
        <v>162</v>
      </c>
      <c r="Q30" s="43" t="s">
        <v>163</v>
      </c>
      <c r="R30" s="43" t="s">
        <v>164</v>
      </c>
      <c r="U30" s="27"/>
    </row>
    <row r="31" spans="1:21" s="21" customFormat="1" ht="84" x14ac:dyDescent="0.35">
      <c r="A31" s="48"/>
      <c r="B31" s="43" t="s">
        <v>144</v>
      </c>
      <c r="C31" s="43" t="s">
        <v>88</v>
      </c>
      <c r="D31" s="43" t="s">
        <v>33</v>
      </c>
      <c r="E31" s="45">
        <v>65082478</v>
      </c>
      <c r="F31" s="45">
        <v>102577447</v>
      </c>
      <c r="G31" s="45">
        <v>600023249</v>
      </c>
      <c r="H31" s="44" t="s">
        <v>174</v>
      </c>
      <c r="I31" s="43" t="s">
        <v>175</v>
      </c>
      <c r="J31" s="43" t="s">
        <v>176</v>
      </c>
      <c r="K31" s="112">
        <v>498000</v>
      </c>
      <c r="L31" s="114">
        <f t="shared" si="2"/>
        <v>423300</v>
      </c>
      <c r="M31" s="49">
        <v>45292</v>
      </c>
      <c r="N31" s="49">
        <v>45627</v>
      </c>
      <c r="O31" s="43" t="s">
        <v>177</v>
      </c>
      <c r="P31" s="43">
        <v>2</v>
      </c>
      <c r="Q31" s="43" t="s">
        <v>178</v>
      </c>
      <c r="R31" s="45" t="s">
        <v>23</v>
      </c>
    </row>
    <row r="32" spans="1:21" ht="84" x14ac:dyDescent="0.35">
      <c r="A32" s="48" t="s">
        <v>187</v>
      </c>
      <c r="B32" s="43" t="s">
        <v>144</v>
      </c>
      <c r="C32" s="43" t="s">
        <v>88</v>
      </c>
      <c r="D32" s="43" t="s">
        <v>33</v>
      </c>
      <c r="E32" s="45">
        <v>65082478</v>
      </c>
      <c r="F32" s="45">
        <v>102577447</v>
      </c>
      <c r="G32" s="45">
        <v>600023249</v>
      </c>
      <c r="H32" s="44" t="s">
        <v>179</v>
      </c>
      <c r="I32" s="43" t="s">
        <v>180</v>
      </c>
      <c r="J32" s="43" t="s">
        <v>181</v>
      </c>
      <c r="K32" s="112">
        <v>3996829</v>
      </c>
      <c r="L32" s="114">
        <v>3397304.65</v>
      </c>
      <c r="M32" s="50">
        <v>2024</v>
      </c>
      <c r="N32" s="50">
        <v>2025</v>
      </c>
      <c r="O32" s="43" t="s">
        <v>182</v>
      </c>
      <c r="P32" s="43">
        <v>1</v>
      </c>
      <c r="Q32" s="43" t="s">
        <v>183</v>
      </c>
      <c r="R32" s="45" t="s">
        <v>23</v>
      </c>
    </row>
    <row r="33" spans="1:18" ht="126" x14ac:dyDescent="0.35">
      <c r="A33" s="48" t="s">
        <v>188</v>
      </c>
      <c r="B33" s="43" t="s">
        <v>144</v>
      </c>
      <c r="C33" s="43" t="s">
        <v>88</v>
      </c>
      <c r="D33" s="43" t="s">
        <v>33</v>
      </c>
      <c r="E33" s="45">
        <v>65082478</v>
      </c>
      <c r="F33" s="45">
        <v>102577447</v>
      </c>
      <c r="G33" s="45">
        <v>600023249</v>
      </c>
      <c r="H33" s="44" t="s">
        <v>184</v>
      </c>
      <c r="I33" s="43" t="s">
        <v>180</v>
      </c>
      <c r="J33" s="43" t="s">
        <v>185</v>
      </c>
      <c r="K33" s="112">
        <v>5445000</v>
      </c>
      <c r="L33" s="114">
        <v>4628250</v>
      </c>
      <c r="M33" s="50">
        <v>2025</v>
      </c>
      <c r="N33" s="50">
        <v>2026</v>
      </c>
      <c r="O33" s="43" t="s">
        <v>186</v>
      </c>
      <c r="P33" s="43">
        <v>2</v>
      </c>
      <c r="Q33" s="43" t="s">
        <v>183</v>
      </c>
      <c r="R33" s="45" t="s">
        <v>23</v>
      </c>
    </row>
    <row r="34" spans="1:18" s="28" customFormat="1" ht="84" x14ac:dyDescent="0.35">
      <c r="A34" s="48" t="s">
        <v>199</v>
      </c>
      <c r="B34" s="51" t="s">
        <v>189</v>
      </c>
      <c r="C34" s="51" t="s">
        <v>189</v>
      </c>
      <c r="D34" s="51" t="s">
        <v>190</v>
      </c>
      <c r="E34" s="51">
        <v>46787496</v>
      </c>
      <c r="F34" s="52">
        <v>108057011</v>
      </c>
      <c r="G34" s="51">
        <v>600077616</v>
      </c>
      <c r="H34" s="44" t="s">
        <v>191</v>
      </c>
      <c r="I34" s="51" t="s">
        <v>192</v>
      </c>
      <c r="J34" s="51" t="s">
        <v>193</v>
      </c>
      <c r="K34" s="115">
        <v>10000000</v>
      </c>
      <c r="L34" s="112">
        <v>8500000</v>
      </c>
      <c r="M34" s="33">
        <v>2024</v>
      </c>
      <c r="N34" s="33">
        <v>2027</v>
      </c>
      <c r="O34" s="43" t="s">
        <v>284</v>
      </c>
      <c r="P34" s="43" t="s">
        <v>285</v>
      </c>
      <c r="Q34" s="51" t="s">
        <v>194</v>
      </c>
      <c r="R34" s="51" t="s">
        <v>23</v>
      </c>
    </row>
    <row r="35" spans="1:18" s="28" customFormat="1" ht="84" x14ac:dyDescent="0.35">
      <c r="A35" s="48" t="s">
        <v>200</v>
      </c>
      <c r="B35" s="51" t="s">
        <v>189</v>
      </c>
      <c r="C35" s="51" t="s">
        <v>189</v>
      </c>
      <c r="D35" s="51" t="s">
        <v>190</v>
      </c>
      <c r="E35" s="51">
        <v>46787496</v>
      </c>
      <c r="F35" s="52">
        <v>108057011</v>
      </c>
      <c r="G35" s="51">
        <v>600077616</v>
      </c>
      <c r="H35" s="126" t="s">
        <v>195</v>
      </c>
      <c r="I35" s="51" t="s">
        <v>192</v>
      </c>
      <c r="J35" s="51" t="s">
        <v>196</v>
      </c>
      <c r="K35" s="115">
        <v>5000000</v>
      </c>
      <c r="L35" s="112">
        <v>4250000</v>
      </c>
      <c r="M35" s="33">
        <v>2024</v>
      </c>
      <c r="N35" s="33">
        <v>2027</v>
      </c>
      <c r="O35" s="43" t="s">
        <v>286</v>
      </c>
      <c r="P35" s="43" t="s">
        <v>287</v>
      </c>
      <c r="Q35" s="51" t="s">
        <v>194</v>
      </c>
      <c r="R35" s="51" t="s">
        <v>23</v>
      </c>
    </row>
    <row r="36" spans="1:18" s="28" customFormat="1" ht="84" x14ac:dyDescent="0.35">
      <c r="A36" s="53" t="s">
        <v>201</v>
      </c>
      <c r="B36" s="54" t="s">
        <v>189</v>
      </c>
      <c r="C36" s="54" t="s">
        <v>189</v>
      </c>
      <c r="D36" s="54" t="s">
        <v>190</v>
      </c>
      <c r="E36" s="54">
        <v>46787496</v>
      </c>
      <c r="F36" s="55">
        <v>108057011</v>
      </c>
      <c r="G36" s="54">
        <v>600077616</v>
      </c>
      <c r="H36" s="127" t="s">
        <v>197</v>
      </c>
      <c r="I36" s="54" t="s">
        <v>192</v>
      </c>
      <c r="J36" s="54" t="s">
        <v>198</v>
      </c>
      <c r="K36" s="116">
        <v>3000000</v>
      </c>
      <c r="L36" s="117">
        <v>2550000</v>
      </c>
      <c r="M36" s="56">
        <v>2024</v>
      </c>
      <c r="N36" s="56">
        <v>2027</v>
      </c>
      <c r="O36" s="57" t="s">
        <v>288</v>
      </c>
      <c r="P36" s="57" t="s">
        <v>289</v>
      </c>
      <c r="Q36" s="54" t="s">
        <v>194</v>
      </c>
      <c r="R36" s="54" t="s">
        <v>23</v>
      </c>
    </row>
    <row r="37" spans="1:18" ht="42.5" x14ac:dyDescent="0.35">
      <c r="A37" s="53" t="s">
        <v>216</v>
      </c>
      <c r="B37" s="58" t="s">
        <v>202</v>
      </c>
      <c r="C37" s="58" t="s">
        <v>202</v>
      </c>
      <c r="D37" s="59" t="s">
        <v>203</v>
      </c>
      <c r="E37" s="60" t="s">
        <v>204</v>
      </c>
      <c r="F37" s="58">
        <v>102129452</v>
      </c>
      <c r="G37" s="61">
        <v>600077438</v>
      </c>
      <c r="H37" s="128" t="s">
        <v>205</v>
      </c>
      <c r="I37" s="61" t="s">
        <v>206</v>
      </c>
      <c r="J37" s="58" t="s">
        <v>207</v>
      </c>
      <c r="K37" s="112">
        <v>10000000</v>
      </c>
      <c r="L37" s="118">
        <f t="shared" ref="L37" si="3">K37*0.85</f>
        <v>8500000</v>
      </c>
      <c r="M37" s="62">
        <v>45658</v>
      </c>
      <c r="N37" s="62">
        <v>46023</v>
      </c>
      <c r="O37" s="63" t="s">
        <v>78</v>
      </c>
      <c r="P37" s="63" t="s">
        <v>75</v>
      </c>
      <c r="Q37" s="58" t="s">
        <v>208</v>
      </c>
      <c r="R37" s="61" t="s">
        <v>23</v>
      </c>
    </row>
    <row r="38" spans="1:18" ht="42.5" x14ac:dyDescent="0.35">
      <c r="A38" s="53" t="s">
        <v>217</v>
      </c>
      <c r="B38" s="58" t="s">
        <v>202</v>
      </c>
      <c r="C38" s="58" t="s">
        <v>202</v>
      </c>
      <c r="D38" s="59" t="s">
        <v>203</v>
      </c>
      <c r="E38" s="60" t="s">
        <v>204</v>
      </c>
      <c r="F38" s="58">
        <v>102129452</v>
      </c>
      <c r="G38" s="61">
        <v>600077438</v>
      </c>
      <c r="H38" s="128" t="s">
        <v>209</v>
      </c>
      <c r="I38" s="61" t="s">
        <v>206</v>
      </c>
      <c r="J38" s="58" t="s">
        <v>210</v>
      </c>
      <c r="K38" s="112">
        <v>3500000</v>
      </c>
      <c r="L38" s="112">
        <v>2975000</v>
      </c>
      <c r="M38" s="62">
        <v>45292</v>
      </c>
      <c r="N38" s="62">
        <v>45658</v>
      </c>
      <c r="O38" s="63" t="s">
        <v>211</v>
      </c>
      <c r="P38" s="63" t="s">
        <v>75</v>
      </c>
      <c r="Q38" s="58" t="s">
        <v>208</v>
      </c>
      <c r="R38" s="61" t="s">
        <v>23</v>
      </c>
    </row>
    <row r="39" spans="1:18" ht="42.5" x14ac:dyDescent="0.35">
      <c r="A39" s="53" t="s">
        <v>218</v>
      </c>
      <c r="B39" s="58" t="s">
        <v>202</v>
      </c>
      <c r="C39" s="58" t="s">
        <v>202</v>
      </c>
      <c r="D39" s="59" t="s">
        <v>203</v>
      </c>
      <c r="E39" s="60" t="s">
        <v>204</v>
      </c>
      <c r="F39" s="58">
        <v>102129452</v>
      </c>
      <c r="G39" s="61">
        <v>600077438</v>
      </c>
      <c r="H39" s="128" t="s">
        <v>212</v>
      </c>
      <c r="I39" s="61" t="s">
        <v>206</v>
      </c>
      <c r="J39" s="64" t="s">
        <v>213</v>
      </c>
      <c r="K39" s="112">
        <v>2000000</v>
      </c>
      <c r="L39" s="112">
        <v>1700000</v>
      </c>
      <c r="M39" s="62">
        <v>45292</v>
      </c>
      <c r="N39" s="62">
        <v>45658</v>
      </c>
      <c r="O39" s="63" t="s">
        <v>214</v>
      </c>
      <c r="P39" s="63" t="s">
        <v>75</v>
      </c>
      <c r="Q39" s="58" t="s">
        <v>208</v>
      </c>
      <c r="R39" s="61" t="s">
        <v>23</v>
      </c>
    </row>
    <row r="40" spans="1:18" ht="28.5" x14ac:dyDescent="0.35">
      <c r="A40" s="53" t="s">
        <v>219</v>
      </c>
      <c r="B40" s="58" t="s">
        <v>202</v>
      </c>
      <c r="C40" s="58" t="s">
        <v>202</v>
      </c>
      <c r="D40" s="59" t="s">
        <v>203</v>
      </c>
      <c r="E40" s="60" t="s">
        <v>204</v>
      </c>
      <c r="F40" s="58">
        <v>102129452</v>
      </c>
      <c r="G40" s="61">
        <v>600077438</v>
      </c>
      <c r="H40" s="128" t="s">
        <v>215</v>
      </c>
      <c r="I40" s="61" t="s">
        <v>206</v>
      </c>
      <c r="J40" s="64" t="s">
        <v>213</v>
      </c>
      <c r="K40" s="112">
        <v>4000000</v>
      </c>
      <c r="L40" s="112">
        <v>3400000</v>
      </c>
      <c r="M40" s="62">
        <v>45658</v>
      </c>
      <c r="N40" s="62">
        <v>46023</v>
      </c>
      <c r="O40" s="63" t="s">
        <v>211</v>
      </c>
      <c r="P40" s="63" t="s">
        <v>75</v>
      </c>
      <c r="Q40" s="58" t="s">
        <v>208</v>
      </c>
      <c r="R40" s="61" t="s">
        <v>23</v>
      </c>
    </row>
    <row r="41" spans="1:18" ht="56" x14ac:dyDescent="0.35">
      <c r="A41" s="53" t="s">
        <v>235</v>
      </c>
      <c r="B41" s="65" t="s">
        <v>220</v>
      </c>
      <c r="C41" s="66" t="s">
        <v>220</v>
      </c>
      <c r="D41" s="66" t="s">
        <v>221</v>
      </c>
      <c r="E41" s="66">
        <v>46764593</v>
      </c>
      <c r="F41" s="66">
        <v>46764593</v>
      </c>
      <c r="G41" s="66">
        <v>600083209</v>
      </c>
      <c r="H41" s="129" t="s">
        <v>222</v>
      </c>
      <c r="I41" s="67" t="s">
        <v>223</v>
      </c>
      <c r="J41" s="68" t="s">
        <v>222</v>
      </c>
      <c r="K41" s="119">
        <v>2000000</v>
      </c>
      <c r="L41" s="119">
        <v>1700000</v>
      </c>
      <c r="M41" s="69">
        <v>43101</v>
      </c>
      <c r="N41" s="70">
        <v>46752</v>
      </c>
      <c r="O41" s="71" t="s">
        <v>290</v>
      </c>
      <c r="P41" s="71" t="s">
        <v>290</v>
      </c>
      <c r="Q41" s="72"/>
      <c r="R41" s="72" t="s">
        <v>23</v>
      </c>
    </row>
    <row r="42" spans="1:18" ht="56.5" x14ac:dyDescent="0.35">
      <c r="A42" s="53" t="s">
        <v>236</v>
      </c>
      <c r="B42" s="65" t="s">
        <v>220</v>
      </c>
      <c r="C42" s="73" t="s">
        <v>220</v>
      </c>
      <c r="D42" s="73" t="s">
        <v>221</v>
      </c>
      <c r="E42" s="73">
        <v>46764593</v>
      </c>
      <c r="F42" s="73">
        <v>46764593</v>
      </c>
      <c r="G42" s="73">
        <v>600083209</v>
      </c>
      <c r="H42" s="130" t="s">
        <v>224</v>
      </c>
      <c r="I42" s="45" t="s">
        <v>223</v>
      </c>
      <c r="J42" s="65" t="s">
        <v>224</v>
      </c>
      <c r="K42" s="120">
        <v>900000</v>
      </c>
      <c r="L42" s="120">
        <v>765000</v>
      </c>
      <c r="M42" s="74">
        <v>42736</v>
      </c>
      <c r="N42" s="75">
        <v>46752</v>
      </c>
      <c r="O42" s="63" t="s">
        <v>291</v>
      </c>
      <c r="P42" s="63" t="s">
        <v>292</v>
      </c>
      <c r="Q42" s="76"/>
      <c r="R42" s="76" t="s">
        <v>23</v>
      </c>
    </row>
    <row r="43" spans="1:18" ht="56" x14ac:dyDescent="0.35">
      <c r="A43" s="53" t="s">
        <v>237</v>
      </c>
      <c r="B43" s="65" t="s">
        <v>220</v>
      </c>
      <c r="C43" s="73" t="s">
        <v>220</v>
      </c>
      <c r="D43" s="73" t="s">
        <v>221</v>
      </c>
      <c r="E43" s="73">
        <v>46764593</v>
      </c>
      <c r="F43" s="73">
        <v>46764593</v>
      </c>
      <c r="G43" s="73">
        <v>600083209</v>
      </c>
      <c r="H43" s="130" t="s">
        <v>225</v>
      </c>
      <c r="I43" s="45" t="s">
        <v>223</v>
      </c>
      <c r="J43" s="65" t="s">
        <v>225</v>
      </c>
      <c r="K43" s="120">
        <v>1700000</v>
      </c>
      <c r="L43" s="120">
        <v>1445000</v>
      </c>
      <c r="M43" s="74">
        <v>42736</v>
      </c>
      <c r="N43" s="75">
        <v>46752</v>
      </c>
      <c r="O43" s="63" t="s">
        <v>293</v>
      </c>
      <c r="P43" s="63" t="s">
        <v>294</v>
      </c>
      <c r="Q43" s="76"/>
      <c r="R43" s="76" t="s">
        <v>23</v>
      </c>
    </row>
    <row r="44" spans="1:18" ht="56" x14ac:dyDescent="0.35">
      <c r="A44" s="53" t="s">
        <v>238</v>
      </c>
      <c r="B44" s="65" t="s">
        <v>220</v>
      </c>
      <c r="C44" s="73" t="s">
        <v>220</v>
      </c>
      <c r="D44" s="73" t="s">
        <v>221</v>
      </c>
      <c r="E44" s="73">
        <v>46764593</v>
      </c>
      <c r="F44" s="73">
        <v>46764593</v>
      </c>
      <c r="G44" s="73">
        <v>600083209</v>
      </c>
      <c r="H44" s="130" t="s">
        <v>226</v>
      </c>
      <c r="I44" s="45" t="s">
        <v>223</v>
      </c>
      <c r="J44" s="65" t="s">
        <v>226</v>
      </c>
      <c r="K44" s="120">
        <v>1000000</v>
      </c>
      <c r="L44" s="120">
        <v>850000</v>
      </c>
      <c r="M44" s="74">
        <v>43101</v>
      </c>
      <c r="N44" s="75">
        <v>46752</v>
      </c>
      <c r="O44" s="63" t="s">
        <v>295</v>
      </c>
      <c r="P44" s="63" t="s">
        <v>296</v>
      </c>
      <c r="Q44" s="76"/>
      <c r="R44" s="76" t="s">
        <v>23</v>
      </c>
    </row>
    <row r="45" spans="1:18" ht="56" x14ac:dyDescent="0.35">
      <c r="A45" s="53" t="s">
        <v>239</v>
      </c>
      <c r="B45" s="65" t="s">
        <v>220</v>
      </c>
      <c r="C45" s="73" t="s">
        <v>220</v>
      </c>
      <c r="D45" s="73" t="s">
        <v>221</v>
      </c>
      <c r="E45" s="73">
        <v>46764593</v>
      </c>
      <c r="F45" s="73">
        <v>46764593</v>
      </c>
      <c r="G45" s="73">
        <v>600083209</v>
      </c>
      <c r="H45" s="130" t="s">
        <v>227</v>
      </c>
      <c r="I45" s="45" t="s">
        <v>223</v>
      </c>
      <c r="J45" s="65" t="s">
        <v>227</v>
      </c>
      <c r="K45" s="120">
        <v>400000</v>
      </c>
      <c r="L45" s="120">
        <v>340000</v>
      </c>
      <c r="M45" s="74">
        <v>43831</v>
      </c>
      <c r="N45" s="75">
        <v>46752</v>
      </c>
      <c r="O45" s="63" t="s">
        <v>297</v>
      </c>
      <c r="P45" s="63" t="s">
        <v>298</v>
      </c>
      <c r="Q45" s="76"/>
      <c r="R45" s="76" t="s">
        <v>23</v>
      </c>
    </row>
    <row r="46" spans="1:18" ht="56.5" x14ac:dyDescent="0.35">
      <c r="A46" s="53" t="s">
        <v>240</v>
      </c>
      <c r="B46" s="65" t="s">
        <v>220</v>
      </c>
      <c r="C46" s="73" t="s">
        <v>220</v>
      </c>
      <c r="D46" s="73" t="s">
        <v>221</v>
      </c>
      <c r="E46" s="73">
        <v>46764593</v>
      </c>
      <c r="F46" s="73">
        <v>46764593</v>
      </c>
      <c r="G46" s="73">
        <v>600083209</v>
      </c>
      <c r="H46" s="130" t="s">
        <v>228</v>
      </c>
      <c r="I46" s="45" t="s">
        <v>223</v>
      </c>
      <c r="J46" s="65" t="s">
        <v>229</v>
      </c>
      <c r="K46" s="120">
        <v>1400000</v>
      </c>
      <c r="L46" s="120">
        <v>1190000</v>
      </c>
      <c r="M46" s="74">
        <v>45170</v>
      </c>
      <c r="N46" s="75">
        <v>46630</v>
      </c>
      <c r="O46" s="63" t="s">
        <v>300</v>
      </c>
      <c r="P46" s="63" t="s">
        <v>299</v>
      </c>
      <c r="Q46" s="76" t="s">
        <v>230</v>
      </c>
      <c r="R46" s="76" t="s">
        <v>23</v>
      </c>
    </row>
    <row r="47" spans="1:18" ht="56" x14ac:dyDescent="0.35">
      <c r="A47" s="53" t="s">
        <v>241</v>
      </c>
      <c r="B47" s="77" t="s">
        <v>220</v>
      </c>
      <c r="C47" s="78" t="s">
        <v>220</v>
      </c>
      <c r="D47" s="78" t="s">
        <v>221</v>
      </c>
      <c r="E47" s="78">
        <v>46764593</v>
      </c>
      <c r="F47" s="78">
        <v>46764593</v>
      </c>
      <c r="G47" s="78">
        <v>600083209</v>
      </c>
      <c r="H47" s="131" t="s">
        <v>231</v>
      </c>
      <c r="I47" s="79" t="s">
        <v>223</v>
      </c>
      <c r="J47" s="77" t="s">
        <v>232</v>
      </c>
      <c r="K47" s="121">
        <v>860000</v>
      </c>
      <c r="L47" s="121">
        <v>731000</v>
      </c>
      <c r="M47" s="80">
        <v>45170</v>
      </c>
      <c r="N47" s="81">
        <v>46752</v>
      </c>
      <c r="O47" s="82" t="s">
        <v>293</v>
      </c>
      <c r="P47" s="82" t="s">
        <v>301</v>
      </c>
      <c r="Q47" s="83" t="s">
        <v>233</v>
      </c>
      <c r="R47" s="83" t="s">
        <v>23</v>
      </c>
    </row>
    <row r="48" spans="1:18" ht="56" x14ac:dyDescent="0.35">
      <c r="A48" s="134" t="s">
        <v>242</v>
      </c>
      <c r="B48" s="51" t="s">
        <v>220</v>
      </c>
      <c r="C48" s="51" t="s">
        <v>220</v>
      </c>
      <c r="D48" s="51" t="s">
        <v>221</v>
      </c>
      <c r="E48" s="51">
        <v>46764593</v>
      </c>
      <c r="F48" s="51">
        <v>181048981</v>
      </c>
      <c r="G48" s="51">
        <v>600083209</v>
      </c>
      <c r="H48" s="126" t="s">
        <v>234</v>
      </c>
      <c r="I48" s="45" t="s">
        <v>223</v>
      </c>
      <c r="J48" s="51" t="s">
        <v>234</v>
      </c>
      <c r="K48" s="112">
        <v>500000</v>
      </c>
      <c r="L48" s="112">
        <v>425000</v>
      </c>
      <c r="M48" s="62">
        <v>42736</v>
      </c>
      <c r="N48" s="62">
        <v>46752</v>
      </c>
      <c r="O48" s="63" t="s">
        <v>302</v>
      </c>
      <c r="P48" s="63" t="s">
        <v>303</v>
      </c>
      <c r="Q48" s="76"/>
      <c r="R48" s="76" t="s">
        <v>23</v>
      </c>
    </row>
    <row r="49" spans="1:18" ht="84" x14ac:dyDescent="0.35">
      <c r="A49" s="84" t="s">
        <v>247</v>
      </c>
      <c r="B49" s="85" t="s">
        <v>243</v>
      </c>
      <c r="C49" s="85" t="s">
        <v>243</v>
      </c>
      <c r="D49" s="30" t="s">
        <v>33</v>
      </c>
      <c r="E49" s="86">
        <v>70839913</v>
      </c>
      <c r="F49" s="87">
        <v>102465789</v>
      </c>
      <c r="G49" s="86">
        <v>600023664</v>
      </c>
      <c r="H49" s="88" t="s">
        <v>244</v>
      </c>
      <c r="I49" s="85" t="s">
        <v>52</v>
      </c>
      <c r="J49" s="85" t="s">
        <v>245</v>
      </c>
      <c r="K49" s="122">
        <v>14225000</v>
      </c>
      <c r="L49" s="123" t="s">
        <v>329</v>
      </c>
      <c r="M49" s="89">
        <v>45474</v>
      </c>
      <c r="N49" s="89">
        <v>45839</v>
      </c>
      <c r="O49" s="85" t="s">
        <v>304</v>
      </c>
      <c r="P49" s="85" t="s">
        <v>305</v>
      </c>
      <c r="Q49" s="85" t="s">
        <v>246</v>
      </c>
      <c r="R49" s="86" t="s">
        <v>23</v>
      </c>
    </row>
    <row r="50" spans="1:18" ht="140" x14ac:dyDescent="0.35">
      <c r="A50" s="84" t="s">
        <v>264</v>
      </c>
      <c r="B50" s="90" t="s">
        <v>255</v>
      </c>
      <c r="C50" s="90" t="s">
        <v>248</v>
      </c>
      <c r="D50" s="90" t="s">
        <v>249</v>
      </c>
      <c r="E50" s="91">
        <v>60232722</v>
      </c>
      <c r="F50" s="90" t="s">
        <v>250</v>
      </c>
      <c r="G50" s="91">
        <v>600084795</v>
      </c>
      <c r="H50" s="132" t="s">
        <v>251</v>
      </c>
      <c r="I50" s="91" t="s">
        <v>252</v>
      </c>
      <c r="J50" s="90" t="s">
        <v>253</v>
      </c>
      <c r="K50" s="124">
        <v>47000000</v>
      </c>
      <c r="L50" s="124">
        <v>4230000</v>
      </c>
      <c r="M50" s="93">
        <v>45078</v>
      </c>
      <c r="N50" s="93">
        <v>46722</v>
      </c>
      <c r="O50" s="94" t="s">
        <v>270</v>
      </c>
      <c r="P50" s="94" t="s">
        <v>271</v>
      </c>
      <c r="Q50" s="90" t="s">
        <v>254</v>
      </c>
      <c r="R50" s="95" t="s">
        <v>23</v>
      </c>
    </row>
    <row r="51" spans="1:18" ht="168" x14ac:dyDescent="0.35">
      <c r="A51" s="84" t="s">
        <v>265</v>
      </c>
      <c r="B51" s="90" t="s">
        <v>255</v>
      </c>
      <c r="C51" s="90" t="s">
        <v>248</v>
      </c>
      <c r="D51" s="90" t="s">
        <v>249</v>
      </c>
      <c r="E51" s="91">
        <v>60232722</v>
      </c>
      <c r="F51" s="90" t="s">
        <v>250</v>
      </c>
      <c r="G51" s="91">
        <v>600084795</v>
      </c>
      <c r="H51" s="133" t="s">
        <v>256</v>
      </c>
      <c r="I51" s="91" t="s">
        <v>252</v>
      </c>
      <c r="J51" s="64" t="s">
        <v>257</v>
      </c>
      <c r="K51" s="125">
        <v>40000000</v>
      </c>
      <c r="L51" s="125">
        <f t="shared" ref="L51:L55" si="4">K51*0.85</f>
        <v>34000000</v>
      </c>
      <c r="M51" s="92">
        <v>2023</v>
      </c>
      <c r="N51" s="92">
        <v>2027</v>
      </c>
      <c r="O51" s="94" t="s">
        <v>272</v>
      </c>
      <c r="P51" s="94" t="s">
        <v>273</v>
      </c>
      <c r="Q51" s="90" t="s">
        <v>254</v>
      </c>
      <c r="R51" s="86" t="s">
        <v>23</v>
      </c>
    </row>
    <row r="52" spans="1:18" ht="154" x14ac:dyDescent="0.35">
      <c r="A52" s="84" t="s">
        <v>266</v>
      </c>
      <c r="B52" s="90" t="s">
        <v>255</v>
      </c>
      <c r="C52" s="90" t="s">
        <v>248</v>
      </c>
      <c r="D52" s="90" t="s">
        <v>249</v>
      </c>
      <c r="E52" s="91">
        <v>60232722</v>
      </c>
      <c r="F52" s="90" t="s">
        <v>250</v>
      </c>
      <c r="G52" s="91">
        <v>600084795</v>
      </c>
      <c r="H52" s="133" t="s">
        <v>258</v>
      </c>
      <c r="I52" s="91" t="s">
        <v>252</v>
      </c>
      <c r="J52" s="64" t="s">
        <v>259</v>
      </c>
      <c r="K52" s="125">
        <v>4000000</v>
      </c>
      <c r="L52" s="125">
        <f t="shared" si="4"/>
        <v>3400000</v>
      </c>
      <c r="M52" s="92">
        <v>2023</v>
      </c>
      <c r="N52" s="92">
        <v>2027</v>
      </c>
      <c r="O52" s="94" t="s">
        <v>274</v>
      </c>
      <c r="P52" s="94" t="s">
        <v>275</v>
      </c>
      <c r="Q52" s="90" t="s">
        <v>254</v>
      </c>
      <c r="R52" s="95" t="s">
        <v>23</v>
      </c>
    </row>
    <row r="53" spans="1:18" ht="75.75" customHeight="1" x14ac:dyDescent="0.35">
      <c r="A53" s="84" t="s">
        <v>267</v>
      </c>
      <c r="B53" s="90" t="s">
        <v>255</v>
      </c>
      <c r="C53" s="90" t="s">
        <v>248</v>
      </c>
      <c r="D53" s="90" t="s">
        <v>249</v>
      </c>
      <c r="E53" s="90">
        <v>60232722</v>
      </c>
      <c r="F53" s="90" t="s">
        <v>250</v>
      </c>
      <c r="G53" s="90">
        <v>600084795</v>
      </c>
      <c r="H53" s="133" t="s">
        <v>260</v>
      </c>
      <c r="I53" s="90" t="s">
        <v>252</v>
      </c>
      <c r="J53" s="64" t="s">
        <v>260</v>
      </c>
      <c r="K53" s="125">
        <v>8000000</v>
      </c>
      <c r="L53" s="125">
        <f t="shared" si="4"/>
        <v>6800000</v>
      </c>
      <c r="M53" s="96">
        <v>2023</v>
      </c>
      <c r="N53" s="96">
        <v>2027</v>
      </c>
      <c r="O53" s="63" t="s">
        <v>277</v>
      </c>
      <c r="P53" s="63" t="s">
        <v>276</v>
      </c>
      <c r="Q53" s="90" t="s">
        <v>254</v>
      </c>
      <c r="R53" s="85" t="s">
        <v>23</v>
      </c>
    </row>
    <row r="54" spans="1:18" ht="56" x14ac:dyDescent="0.35">
      <c r="A54" s="84" t="s">
        <v>268</v>
      </c>
      <c r="B54" s="90" t="s">
        <v>255</v>
      </c>
      <c r="C54" s="90" t="s">
        <v>248</v>
      </c>
      <c r="D54" s="90" t="s">
        <v>249</v>
      </c>
      <c r="E54" s="90">
        <v>60232722</v>
      </c>
      <c r="F54" s="90" t="s">
        <v>250</v>
      </c>
      <c r="G54" s="90">
        <v>600084795</v>
      </c>
      <c r="H54" s="133" t="s">
        <v>261</v>
      </c>
      <c r="I54" s="90" t="s">
        <v>252</v>
      </c>
      <c r="J54" s="64" t="s">
        <v>261</v>
      </c>
      <c r="K54" s="125">
        <v>8000000</v>
      </c>
      <c r="L54" s="125">
        <f t="shared" si="4"/>
        <v>6800000</v>
      </c>
      <c r="M54" s="96">
        <v>2023</v>
      </c>
      <c r="N54" s="96">
        <v>2027</v>
      </c>
      <c r="O54" s="63" t="s">
        <v>278</v>
      </c>
      <c r="P54" s="63" t="s">
        <v>279</v>
      </c>
      <c r="Q54" s="90" t="s">
        <v>254</v>
      </c>
      <c r="R54" s="64" t="s">
        <v>23</v>
      </c>
    </row>
    <row r="55" spans="1:18" ht="126" x14ac:dyDescent="0.35">
      <c r="A55" s="84" t="s">
        <v>269</v>
      </c>
      <c r="B55" s="90" t="s">
        <v>255</v>
      </c>
      <c r="C55" s="90" t="s">
        <v>248</v>
      </c>
      <c r="D55" s="90" t="s">
        <v>249</v>
      </c>
      <c r="E55" s="90">
        <v>60232722</v>
      </c>
      <c r="F55" s="90" t="s">
        <v>250</v>
      </c>
      <c r="G55" s="90">
        <v>600084795</v>
      </c>
      <c r="H55" s="133" t="s">
        <v>262</v>
      </c>
      <c r="I55" s="90" t="s">
        <v>252</v>
      </c>
      <c r="J55" s="64" t="s">
        <v>263</v>
      </c>
      <c r="K55" s="125">
        <v>3500000</v>
      </c>
      <c r="L55" s="125">
        <f t="shared" si="4"/>
        <v>2975000</v>
      </c>
      <c r="M55" s="96">
        <v>2023</v>
      </c>
      <c r="N55" s="96">
        <v>2027</v>
      </c>
      <c r="O55" s="43" t="s">
        <v>280</v>
      </c>
      <c r="P55" s="43" t="s">
        <v>281</v>
      </c>
      <c r="Q55" s="90" t="s">
        <v>254</v>
      </c>
      <c r="R55" s="85" t="s">
        <v>23</v>
      </c>
    </row>
    <row r="56" spans="1:18" ht="84" x14ac:dyDescent="0.35">
      <c r="A56" s="135" t="s">
        <v>326</v>
      </c>
      <c r="B56" s="30" t="s">
        <v>103</v>
      </c>
      <c r="C56" s="30" t="s">
        <v>103</v>
      </c>
      <c r="D56" s="30" t="s">
        <v>33</v>
      </c>
      <c r="E56" s="105">
        <v>61515809</v>
      </c>
      <c r="F56" s="105">
        <v>150029331</v>
      </c>
      <c r="G56" s="105">
        <v>600033741</v>
      </c>
      <c r="H56" s="31" t="s">
        <v>323</v>
      </c>
      <c r="I56" s="30" t="s">
        <v>47</v>
      </c>
      <c r="J56" s="30" t="s">
        <v>324</v>
      </c>
      <c r="K56" s="111">
        <v>7658114.3899999997</v>
      </c>
      <c r="L56" s="111">
        <v>6509397</v>
      </c>
      <c r="M56" s="105" t="s">
        <v>325</v>
      </c>
      <c r="N56" s="105">
        <v>2024</v>
      </c>
      <c r="O56" s="30"/>
      <c r="P56" s="30"/>
      <c r="Q56" s="30"/>
      <c r="R56" s="30"/>
    </row>
    <row r="57" spans="1:18" x14ac:dyDescent="0.35">
      <c r="A57" s="22"/>
      <c r="B57" s="101"/>
      <c r="C57" s="101"/>
      <c r="D57" s="101"/>
      <c r="E57" s="101"/>
      <c r="F57" s="102"/>
      <c r="G57" s="102"/>
      <c r="H57" s="103"/>
      <c r="I57" s="101"/>
      <c r="J57" s="101"/>
      <c r="K57" s="104"/>
      <c r="L57" s="104"/>
      <c r="M57" s="101"/>
      <c r="N57" s="101"/>
      <c r="O57" s="101"/>
      <c r="P57" s="101"/>
      <c r="Q57" s="101"/>
      <c r="R57" s="101"/>
    </row>
    <row r="58" spans="1:18" x14ac:dyDescent="0.35">
      <c r="A58" s="1" t="s">
        <v>25</v>
      </c>
    </row>
    <row r="59" spans="1:18" x14ac:dyDescent="0.35">
      <c r="A59" t="s">
        <v>26</v>
      </c>
    </row>
    <row r="61" spans="1:18" ht="18.5" x14ac:dyDescent="0.35">
      <c r="A61" s="136" t="s">
        <v>328</v>
      </c>
      <c r="B61" s="136"/>
      <c r="C61" s="136"/>
      <c r="D61" s="136"/>
      <c r="E61" s="136"/>
      <c r="F61" s="136"/>
      <c r="G61" s="136"/>
      <c r="H61" s="136"/>
      <c r="I61" s="136"/>
      <c r="J61" s="136"/>
    </row>
  </sheetData>
  <autoFilter ref="B6:R56"/>
  <mergeCells count="25">
    <mergeCell ref="A1:R1"/>
    <mergeCell ref="A2:A4"/>
    <mergeCell ref="B2:B4"/>
    <mergeCell ref="C2:G2"/>
    <mergeCell ref="H2:H4"/>
    <mergeCell ref="I2:I4"/>
    <mergeCell ref="J2:J4"/>
    <mergeCell ref="K2:L2"/>
    <mergeCell ref="M2:N2"/>
    <mergeCell ref="O2:P2"/>
    <mergeCell ref="Q2:R2"/>
    <mergeCell ref="C3:C4"/>
    <mergeCell ref="D3:D4"/>
    <mergeCell ref="E3:E4"/>
    <mergeCell ref="F3:F4"/>
    <mergeCell ref="G3:G4"/>
    <mergeCell ref="A61:J61"/>
    <mergeCell ref="P3:P4"/>
    <mergeCell ref="Q3:Q4"/>
    <mergeCell ref="R3:R4"/>
    <mergeCell ref="K3:K4"/>
    <mergeCell ref="L3:L4"/>
    <mergeCell ref="M3:M4"/>
    <mergeCell ref="N3:N4"/>
    <mergeCell ref="O3:O4"/>
  </mergeCells>
  <pageMargins left="0.70866141732283472" right="0.70866141732283472" top="0.74803149606299213" bottom="0.74803149606299213" header="0.31496062992125984" footer="0.31496062992125984"/>
  <pageSetup paperSize="66" scale="79" fitToHeight="0" orientation="landscape" r:id="rId1"/>
  <headerFooter>
    <oddFooter>&amp;L&amp;"Arial,Kurzíva"&amp;12KAP III-Ústecký kraj
Reg. č. Z.02.3.68/0.0/0.0/20_082/0023028</oddFooter>
  </headerFooter>
  <ignoredErrors>
    <ignoredError sqref="F23:F24" numberStoredAsText="1"/>
    <ignoredError sqref="M22:M23 N21:N2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RAP_Spec. školy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2023-08-25T05:48:42Z</cp:lastPrinted>
  <dcterms:created xsi:type="dcterms:W3CDTF">2022-05-13T08:24:20Z</dcterms:created>
  <dcterms:modified xsi:type="dcterms:W3CDTF">2023-08-28T12:59:54Z</dcterms:modified>
</cp:coreProperties>
</file>